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20216\"/>
    </mc:Choice>
  </mc:AlternateContent>
  <bookViews>
    <workbookView xWindow="0" yWindow="0" windowWidth="19180" windowHeight="6950"/>
  </bookViews>
  <sheets>
    <sheet name="TRPV1" sheetId="1" r:id="rId1"/>
    <sheet name="TRPV1-292T" sheetId="2" r:id="rId2"/>
    <sheet name="Summary TRPV1-292T" sheetId="3" r:id="rId3"/>
  </sheets>
  <definedNames>
    <definedName name="_xlnm._FilterDatabase" localSheetId="2" hidden="1">'Summary TRPV1-292T'!$E$3:$H$130</definedName>
    <definedName name="_xlnm._FilterDatabase" localSheetId="1" hidden="1">'TRPV1-292T'!$A$1:$A$210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F12" i="3" l="1"/>
  <c r="G12" i="3"/>
  <c r="H12" i="3"/>
  <c r="E12" i="3"/>
  <c r="F11" i="3"/>
  <c r="G11" i="3"/>
  <c r="H11" i="3"/>
  <c r="E11" i="3"/>
  <c r="E13" i="3" l="1"/>
  <c r="H13" i="3"/>
  <c r="G13" i="3"/>
  <c r="F13" i="3"/>
  <c r="M144" i="2"/>
  <c r="L144" i="2"/>
  <c r="K144" i="2"/>
  <c r="J144" i="2"/>
  <c r="I144" i="2"/>
  <c r="M143" i="2"/>
  <c r="L143" i="2"/>
  <c r="K143" i="2"/>
  <c r="J143" i="2"/>
  <c r="I143" i="2"/>
  <c r="M142" i="2"/>
  <c r="L142" i="2"/>
  <c r="K142" i="2"/>
  <c r="J142" i="2"/>
  <c r="I142" i="2"/>
  <c r="M141" i="2"/>
  <c r="L141" i="2"/>
  <c r="K141" i="2"/>
  <c r="J141" i="2"/>
  <c r="I141" i="2"/>
  <c r="M140" i="2"/>
  <c r="L140" i="2"/>
  <c r="K140" i="2"/>
  <c r="J140" i="2"/>
  <c r="I140" i="2"/>
  <c r="M139" i="2"/>
  <c r="L139" i="2"/>
  <c r="K139" i="2"/>
  <c r="J139" i="2"/>
  <c r="I139" i="2"/>
  <c r="M138" i="2"/>
  <c r="L138" i="2"/>
  <c r="K138" i="2"/>
  <c r="J138" i="2"/>
  <c r="I138" i="2"/>
  <c r="M137" i="2"/>
  <c r="L137" i="2"/>
  <c r="K137" i="2"/>
  <c r="J137" i="2"/>
  <c r="I137" i="2"/>
  <c r="M135" i="2"/>
  <c r="L135" i="2"/>
  <c r="K135" i="2"/>
  <c r="J135" i="2"/>
  <c r="I135" i="2"/>
  <c r="M134" i="2"/>
  <c r="L134" i="2"/>
  <c r="K134" i="2"/>
  <c r="J134" i="2"/>
  <c r="I134" i="2"/>
  <c r="M133" i="2"/>
  <c r="L133" i="2"/>
  <c r="K133" i="2"/>
  <c r="J133" i="2"/>
  <c r="I133" i="2"/>
  <c r="M132" i="2"/>
  <c r="L132" i="2"/>
  <c r="K132" i="2"/>
  <c r="J132" i="2"/>
  <c r="I132" i="2"/>
  <c r="M131" i="2"/>
  <c r="L131" i="2"/>
  <c r="K131" i="2"/>
  <c r="J131" i="2"/>
  <c r="I131" i="2"/>
  <c r="M130" i="2"/>
  <c r="L130" i="2"/>
  <c r="K130" i="2"/>
  <c r="J130" i="2"/>
  <c r="I130" i="2"/>
  <c r="M126" i="2"/>
  <c r="L126" i="2"/>
  <c r="K126" i="2"/>
  <c r="J126" i="2"/>
  <c r="I126" i="2"/>
  <c r="M125" i="2"/>
  <c r="L125" i="2"/>
  <c r="K125" i="2"/>
  <c r="J125" i="2"/>
  <c r="I125" i="2"/>
  <c r="M124" i="2"/>
  <c r="L124" i="2"/>
  <c r="K124" i="2"/>
  <c r="J124" i="2"/>
  <c r="I124" i="2"/>
  <c r="M123" i="2"/>
  <c r="L123" i="2"/>
  <c r="K123" i="2"/>
  <c r="J123" i="2"/>
  <c r="I123" i="2"/>
  <c r="M122" i="2"/>
  <c r="L122" i="2"/>
  <c r="K122" i="2"/>
  <c r="J122" i="2"/>
  <c r="I122" i="2"/>
  <c r="M121" i="2"/>
  <c r="L121" i="2"/>
  <c r="K121" i="2"/>
  <c r="J121" i="2"/>
  <c r="I121" i="2"/>
  <c r="M120" i="2"/>
  <c r="L120" i="2"/>
  <c r="K120" i="2"/>
  <c r="J120" i="2"/>
  <c r="I120" i="2"/>
  <c r="M119" i="2"/>
  <c r="L119" i="2"/>
  <c r="K119" i="2"/>
  <c r="J119" i="2"/>
  <c r="I119" i="2"/>
  <c r="M117" i="2"/>
  <c r="L117" i="2"/>
  <c r="K117" i="2"/>
  <c r="J117" i="2"/>
  <c r="I117" i="2"/>
  <c r="M116" i="2"/>
  <c r="L116" i="2"/>
  <c r="K116" i="2"/>
  <c r="J116" i="2"/>
  <c r="I116" i="2"/>
  <c r="M115" i="2"/>
  <c r="L115" i="2"/>
  <c r="K115" i="2"/>
  <c r="J115" i="2"/>
  <c r="I115" i="2"/>
  <c r="M114" i="2"/>
  <c r="L114" i="2"/>
  <c r="K114" i="2"/>
  <c r="J114" i="2"/>
  <c r="I114" i="2"/>
  <c r="M113" i="2"/>
  <c r="L113" i="2"/>
  <c r="K113" i="2"/>
  <c r="J113" i="2"/>
  <c r="I113" i="2"/>
  <c r="M112" i="2"/>
  <c r="L112" i="2"/>
  <c r="K112" i="2"/>
  <c r="J112" i="2"/>
  <c r="I112" i="2"/>
  <c r="M108" i="2"/>
  <c r="L108" i="2"/>
  <c r="K108" i="2"/>
  <c r="J108" i="2"/>
  <c r="I108" i="2"/>
  <c r="M107" i="2"/>
  <c r="L107" i="2"/>
  <c r="K107" i="2"/>
  <c r="J107" i="2"/>
  <c r="I107" i="2"/>
  <c r="M106" i="2"/>
  <c r="L106" i="2"/>
  <c r="K106" i="2"/>
  <c r="J106" i="2"/>
  <c r="I106" i="2"/>
  <c r="M105" i="2"/>
  <c r="L105" i="2"/>
  <c r="K105" i="2"/>
  <c r="J105" i="2"/>
  <c r="I105" i="2"/>
  <c r="M104" i="2"/>
  <c r="L104" i="2"/>
  <c r="K104" i="2"/>
  <c r="J104" i="2"/>
  <c r="I104" i="2"/>
  <c r="M103" i="2"/>
  <c r="L103" i="2"/>
  <c r="K103" i="2"/>
  <c r="J103" i="2"/>
  <c r="I103" i="2"/>
  <c r="M102" i="2"/>
  <c r="L102" i="2"/>
  <c r="K102" i="2"/>
  <c r="J102" i="2"/>
  <c r="I102" i="2"/>
  <c r="M101" i="2"/>
  <c r="L101" i="2"/>
  <c r="K101" i="2"/>
  <c r="J101" i="2"/>
  <c r="I101" i="2"/>
  <c r="M99" i="2"/>
  <c r="L99" i="2"/>
  <c r="K99" i="2"/>
  <c r="J99" i="2"/>
  <c r="I99" i="2"/>
  <c r="M98" i="2"/>
  <c r="L98" i="2"/>
  <c r="K98" i="2"/>
  <c r="J98" i="2"/>
  <c r="I98" i="2"/>
  <c r="M97" i="2"/>
  <c r="L97" i="2"/>
  <c r="K97" i="2"/>
  <c r="J97" i="2"/>
  <c r="I97" i="2"/>
  <c r="M96" i="2"/>
  <c r="L96" i="2"/>
  <c r="K96" i="2"/>
  <c r="J96" i="2"/>
  <c r="I96" i="2"/>
  <c r="M95" i="2"/>
  <c r="L95" i="2"/>
  <c r="K95" i="2"/>
  <c r="J95" i="2"/>
  <c r="I95" i="2"/>
  <c r="M94" i="2"/>
  <c r="L94" i="2"/>
  <c r="K94" i="2"/>
  <c r="J94" i="2"/>
  <c r="I94" i="2"/>
  <c r="M90" i="2"/>
  <c r="L90" i="2"/>
  <c r="K90" i="2"/>
  <c r="J90" i="2"/>
  <c r="I90" i="2"/>
  <c r="M89" i="2"/>
  <c r="L89" i="2"/>
  <c r="K89" i="2"/>
  <c r="J89" i="2"/>
  <c r="I89" i="2"/>
  <c r="M88" i="2"/>
  <c r="L88" i="2"/>
  <c r="K88" i="2"/>
  <c r="J88" i="2"/>
  <c r="I88" i="2"/>
  <c r="M87" i="2"/>
  <c r="L87" i="2"/>
  <c r="K87" i="2"/>
  <c r="J87" i="2"/>
  <c r="I87" i="2"/>
  <c r="M86" i="2"/>
  <c r="L86" i="2"/>
  <c r="K86" i="2"/>
  <c r="J86" i="2"/>
  <c r="I86" i="2"/>
  <c r="M85" i="2"/>
  <c r="L85" i="2"/>
  <c r="K85" i="2"/>
  <c r="J85" i="2"/>
  <c r="I85" i="2"/>
  <c r="M84" i="2"/>
  <c r="L84" i="2"/>
  <c r="K84" i="2"/>
  <c r="J84" i="2"/>
  <c r="I84" i="2"/>
  <c r="M83" i="2"/>
  <c r="L83" i="2"/>
  <c r="K83" i="2"/>
  <c r="J83" i="2"/>
  <c r="I83" i="2"/>
  <c r="M81" i="2"/>
  <c r="L81" i="2"/>
  <c r="K81" i="2"/>
  <c r="J81" i="2"/>
  <c r="I81" i="2"/>
  <c r="M80" i="2"/>
  <c r="L80" i="2"/>
  <c r="K80" i="2"/>
  <c r="J80" i="2"/>
  <c r="I80" i="2"/>
  <c r="M79" i="2"/>
  <c r="L79" i="2"/>
  <c r="K79" i="2"/>
  <c r="J79" i="2"/>
  <c r="I79" i="2"/>
  <c r="M78" i="2"/>
  <c r="L78" i="2"/>
  <c r="K78" i="2"/>
  <c r="J78" i="2"/>
  <c r="I78" i="2"/>
  <c r="M77" i="2"/>
  <c r="L77" i="2"/>
  <c r="K77" i="2"/>
  <c r="J77" i="2"/>
  <c r="I77" i="2"/>
  <c r="M76" i="2"/>
  <c r="L76" i="2"/>
  <c r="K76" i="2"/>
  <c r="J76" i="2"/>
  <c r="I76" i="2"/>
  <c r="M72" i="2"/>
  <c r="L72" i="2"/>
  <c r="K72" i="2"/>
  <c r="J72" i="2"/>
  <c r="I72" i="2"/>
  <c r="M71" i="2"/>
  <c r="L71" i="2"/>
  <c r="K71" i="2"/>
  <c r="J71" i="2"/>
  <c r="I71" i="2"/>
  <c r="M70" i="2"/>
  <c r="L70" i="2"/>
  <c r="K70" i="2"/>
  <c r="J70" i="2"/>
  <c r="I70" i="2"/>
  <c r="M69" i="2"/>
  <c r="L69" i="2"/>
  <c r="K69" i="2"/>
  <c r="J69" i="2"/>
  <c r="I69" i="2"/>
  <c r="M68" i="2"/>
  <c r="L68" i="2"/>
  <c r="K68" i="2"/>
  <c r="J68" i="2"/>
  <c r="I68" i="2"/>
  <c r="M67" i="2"/>
  <c r="L67" i="2"/>
  <c r="K67" i="2"/>
  <c r="J67" i="2"/>
  <c r="I67" i="2"/>
  <c r="M66" i="2"/>
  <c r="L66" i="2"/>
  <c r="K66" i="2"/>
  <c r="J66" i="2"/>
  <c r="I66" i="2"/>
  <c r="M65" i="2"/>
  <c r="L65" i="2"/>
  <c r="K65" i="2"/>
  <c r="J65" i="2"/>
  <c r="I65" i="2"/>
  <c r="M63" i="2"/>
  <c r="L63" i="2"/>
  <c r="K63" i="2"/>
  <c r="J63" i="2"/>
  <c r="I63" i="2"/>
  <c r="M62" i="2"/>
  <c r="L62" i="2"/>
  <c r="K62" i="2"/>
  <c r="J62" i="2"/>
  <c r="I62" i="2"/>
  <c r="M61" i="2"/>
  <c r="L61" i="2"/>
  <c r="K61" i="2"/>
  <c r="J61" i="2"/>
  <c r="I61" i="2"/>
  <c r="M60" i="2"/>
  <c r="L60" i="2"/>
  <c r="K60" i="2"/>
  <c r="J60" i="2"/>
  <c r="I60" i="2"/>
  <c r="M59" i="2"/>
  <c r="L59" i="2"/>
  <c r="K59" i="2"/>
  <c r="J59" i="2"/>
  <c r="I59" i="2"/>
  <c r="M58" i="2"/>
  <c r="L58" i="2"/>
  <c r="K58" i="2"/>
  <c r="J58" i="2"/>
  <c r="I58" i="2"/>
  <c r="M54" i="2"/>
  <c r="L54" i="2"/>
  <c r="K54" i="2"/>
  <c r="J54" i="2"/>
  <c r="I54" i="2"/>
  <c r="M53" i="2"/>
  <c r="L53" i="2"/>
  <c r="K53" i="2"/>
  <c r="J53" i="2"/>
  <c r="I53" i="2"/>
  <c r="M52" i="2"/>
  <c r="L52" i="2"/>
  <c r="K52" i="2"/>
  <c r="J52" i="2"/>
  <c r="I52" i="2"/>
  <c r="M51" i="2"/>
  <c r="L51" i="2"/>
  <c r="K51" i="2"/>
  <c r="J51" i="2"/>
  <c r="I51" i="2"/>
  <c r="M50" i="2"/>
  <c r="L50" i="2"/>
  <c r="K50" i="2"/>
  <c r="J50" i="2"/>
  <c r="I50" i="2"/>
  <c r="M49" i="2"/>
  <c r="L49" i="2"/>
  <c r="K49" i="2"/>
  <c r="J49" i="2"/>
  <c r="I49" i="2"/>
  <c r="M48" i="2"/>
  <c r="L48" i="2"/>
  <c r="K48" i="2"/>
  <c r="J48" i="2"/>
  <c r="I48" i="2"/>
  <c r="M47" i="2"/>
  <c r="L47" i="2"/>
  <c r="K47" i="2"/>
  <c r="J47" i="2"/>
  <c r="I47" i="2"/>
  <c r="M45" i="2"/>
  <c r="L45" i="2"/>
  <c r="K45" i="2"/>
  <c r="J45" i="2"/>
  <c r="I45" i="2"/>
  <c r="M44" i="2"/>
  <c r="L44" i="2"/>
  <c r="K44" i="2"/>
  <c r="J44" i="2"/>
  <c r="I44" i="2"/>
  <c r="M43" i="2"/>
  <c r="L43" i="2"/>
  <c r="K43" i="2"/>
  <c r="J43" i="2"/>
  <c r="I43" i="2"/>
  <c r="M42" i="2"/>
  <c r="L42" i="2"/>
  <c r="K42" i="2"/>
  <c r="J42" i="2"/>
  <c r="I42" i="2"/>
  <c r="M41" i="2"/>
  <c r="L41" i="2"/>
  <c r="K41" i="2"/>
  <c r="J41" i="2"/>
  <c r="I41" i="2"/>
  <c r="M40" i="2"/>
  <c r="L40" i="2"/>
  <c r="K40" i="2"/>
  <c r="J40" i="2"/>
  <c r="I40" i="2"/>
  <c r="L36" i="2"/>
  <c r="K36" i="2"/>
  <c r="J36" i="2"/>
  <c r="I36" i="2"/>
  <c r="L35" i="2"/>
  <c r="K35" i="2"/>
  <c r="J35" i="2"/>
  <c r="I35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K30" i="2"/>
  <c r="J30" i="2"/>
  <c r="I30" i="2"/>
  <c r="L29" i="2"/>
  <c r="K29" i="2"/>
  <c r="J29" i="2"/>
  <c r="I29" i="2"/>
  <c r="L27" i="2"/>
  <c r="K27" i="2"/>
  <c r="J27" i="2"/>
  <c r="I27" i="2"/>
  <c r="L26" i="2"/>
  <c r="K26" i="2"/>
  <c r="J26" i="2"/>
  <c r="I26" i="2"/>
  <c r="L25" i="2"/>
  <c r="K25" i="2"/>
  <c r="J25" i="2"/>
  <c r="I25" i="2"/>
  <c r="L24" i="2"/>
  <c r="K24" i="2"/>
  <c r="J24" i="2"/>
  <c r="I24" i="2"/>
  <c r="L23" i="2"/>
  <c r="K23" i="2"/>
  <c r="J23" i="2"/>
  <c r="I23" i="2"/>
  <c r="L22" i="2"/>
  <c r="K22" i="2"/>
  <c r="J22" i="2"/>
  <c r="I22" i="2"/>
  <c r="M18" i="2"/>
  <c r="L18" i="2"/>
  <c r="K18" i="2"/>
  <c r="J18" i="2"/>
  <c r="I18" i="2"/>
  <c r="M17" i="2"/>
  <c r="L17" i="2"/>
  <c r="K17" i="2"/>
  <c r="J17" i="2"/>
  <c r="I17" i="2"/>
  <c r="M16" i="2"/>
  <c r="L16" i="2"/>
  <c r="K16" i="2"/>
  <c r="J16" i="2"/>
  <c r="I16" i="2"/>
  <c r="M15" i="2"/>
  <c r="L15" i="2"/>
  <c r="K15" i="2"/>
  <c r="J15" i="2"/>
  <c r="I15" i="2"/>
  <c r="M14" i="2"/>
  <c r="L14" i="2"/>
  <c r="K14" i="2"/>
  <c r="J14" i="2"/>
  <c r="I14" i="2"/>
  <c r="M13" i="2"/>
  <c r="L13" i="2"/>
  <c r="K13" i="2"/>
  <c r="J13" i="2"/>
  <c r="I13" i="2"/>
  <c r="M12" i="2"/>
  <c r="L12" i="2"/>
  <c r="K12" i="2"/>
  <c r="J12" i="2"/>
  <c r="I12" i="2"/>
  <c r="M11" i="2"/>
  <c r="L11" i="2"/>
  <c r="K11" i="2"/>
  <c r="J11" i="2"/>
  <c r="I11" i="2"/>
  <c r="M9" i="2"/>
  <c r="L9" i="2"/>
  <c r="K9" i="2"/>
  <c r="J9" i="2"/>
  <c r="I9" i="2"/>
  <c r="M8" i="2"/>
  <c r="L8" i="2"/>
  <c r="K8" i="2"/>
  <c r="J8" i="2"/>
  <c r="I8" i="2"/>
  <c r="M7" i="2"/>
  <c r="L7" i="2"/>
  <c r="K7" i="2"/>
  <c r="J7" i="2"/>
  <c r="I7" i="2"/>
  <c r="M6" i="2"/>
  <c r="L6" i="2"/>
  <c r="K6" i="2"/>
  <c r="J6" i="2"/>
  <c r="I6" i="2"/>
  <c r="M5" i="2"/>
  <c r="L5" i="2"/>
  <c r="K5" i="2"/>
  <c r="J5" i="2"/>
  <c r="I5" i="2"/>
  <c r="M4" i="2"/>
  <c r="L4" i="2"/>
  <c r="K4" i="2"/>
  <c r="J4" i="2"/>
  <c r="I4" i="2"/>
  <c r="M18" i="1"/>
  <c r="L18" i="1"/>
  <c r="K18" i="1"/>
  <c r="J18" i="1"/>
  <c r="I18" i="1"/>
  <c r="M17" i="1"/>
  <c r="L17" i="1"/>
  <c r="K17" i="1"/>
  <c r="J17" i="1"/>
  <c r="I17" i="1"/>
  <c r="M16" i="1"/>
  <c r="L16" i="1"/>
  <c r="K16" i="1"/>
  <c r="J16" i="1"/>
  <c r="I16" i="1"/>
  <c r="M15" i="1"/>
  <c r="L15" i="1"/>
  <c r="K15" i="1"/>
  <c r="J15" i="1"/>
  <c r="I15" i="1"/>
  <c r="M14" i="1"/>
  <c r="L14" i="1"/>
  <c r="K14" i="1"/>
  <c r="J14" i="1"/>
  <c r="I14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9" i="1"/>
  <c r="L9" i="1"/>
  <c r="K9" i="1"/>
  <c r="J9" i="1"/>
  <c r="I9" i="1"/>
  <c r="M8" i="1"/>
  <c r="L8" i="1"/>
  <c r="K8" i="1"/>
  <c r="J8" i="1"/>
  <c r="I8" i="1"/>
  <c r="M7" i="1"/>
  <c r="L7" i="1"/>
  <c r="K7" i="1"/>
  <c r="J7" i="1"/>
  <c r="I7" i="1"/>
  <c r="M6" i="1"/>
  <c r="L6" i="1"/>
  <c r="K6" i="1"/>
  <c r="J6" i="1"/>
  <c r="I6" i="1"/>
  <c r="M5" i="1"/>
  <c r="L5" i="1"/>
  <c r="K5" i="1"/>
  <c r="J5" i="1"/>
  <c r="I5" i="1"/>
  <c r="M4" i="1"/>
  <c r="L4" i="1"/>
  <c r="K4" i="1"/>
  <c r="J4" i="1"/>
</calcChain>
</file>

<file path=xl/sharedStrings.xml><?xml version="1.0" encoding="utf-8"?>
<sst xmlns="http://schemas.openxmlformats.org/spreadsheetml/2006/main" count="166" uniqueCount="22">
  <si>
    <t>Current (A)</t>
  </si>
  <si>
    <t>Conductance (S)</t>
  </si>
  <si>
    <t>Vhalf (mV)</t>
  </si>
  <si>
    <t>Voltage (V)</t>
  </si>
  <si>
    <t>25C</t>
  </si>
  <si>
    <t>30C</t>
  </si>
  <si>
    <t>35C</t>
  </si>
  <si>
    <t>40C</t>
  </si>
  <si>
    <t>25C_2</t>
  </si>
  <si>
    <t>120216_TRPV1_a</t>
  </si>
  <si>
    <t>120216_TRPV1-292T_a</t>
  </si>
  <si>
    <t>120216_TRPV1-292T_b</t>
  </si>
  <si>
    <t>120216_TRPV1-292T_c</t>
  </si>
  <si>
    <t>120216_TRPV1-292T_d</t>
  </si>
  <si>
    <t>120216_TRPV1-292T_e</t>
  </si>
  <si>
    <t>120216_TRPV1-292T_f</t>
  </si>
  <si>
    <t>120216_TRPV1-292T_g</t>
  </si>
  <si>
    <t>120216_TRPV1-292T_h</t>
  </si>
  <si>
    <t>Cell</t>
  </si>
  <si>
    <t>AVG</t>
  </si>
  <si>
    <t>STDEV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</si>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</sst>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1" fontId="0" fillId="0" borderId="0" xfId="0" applyNumberFormat="1"/>
    <xf numFmtId="11" fontId="2" fillId="0" borderId="0" xfId="0" applyNumberFormat="1" applyFont="1"/>
    <xf numFmtId="164" fontId="4" fillId="0" borderId="0" xfId="0" applyNumberFormat="1" applyFont="1"/>
    <xf numFmtId="164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tabSelected="1" zoomScaleNormal="100" workbookViewId="0">
      <selection activeCell="P7" sqref="P7"/>
    </sheetView>
  </sheetViews>
  <sheetFormatPr defaultRowHeight="14.5" x14ac:dyDescent="0.35"/>
  <sheetData>
    <row r="1" spans="1:18" s="3" customFormat="1" ht="17.5" x14ac:dyDescent="0.35">
      <c r="A1" s="1"/>
      <c r="B1" s="1"/>
      <c r="C1" s="9" t="s">
        <v>0</v>
      </c>
      <c r="D1" s="9"/>
      <c r="E1" s="9"/>
      <c r="F1" s="9"/>
      <c r="G1" s="2"/>
      <c r="H1" s="1"/>
      <c r="I1" s="9" t="s">
        <v>1</v>
      </c>
      <c r="J1" s="9"/>
      <c r="K1" s="9"/>
      <c r="L1" s="9"/>
      <c r="M1" s="9"/>
      <c r="N1" s="1"/>
      <c r="O1" s="1" t="s">
        <v>2</v>
      </c>
      <c r="P1" s="1"/>
      <c r="Q1" s="1"/>
      <c r="R1" s="1"/>
    </row>
    <row r="2" spans="1:18" s="3" customFormat="1" ht="15.5" x14ac:dyDescent="0.35">
      <c r="A2" s="4" t="s">
        <v>9</v>
      </c>
    </row>
    <row r="3" spans="1:18" s="3" customFormat="1" ht="15.5" x14ac:dyDescent="0.35">
      <c r="A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I3" s="4" t="s">
        <v>4</v>
      </c>
      <c r="J3" s="4" t="s">
        <v>5</v>
      </c>
      <c r="K3" s="4" t="s">
        <v>6</v>
      </c>
      <c r="L3" s="4" t="s">
        <v>7</v>
      </c>
      <c r="M3" s="4" t="s">
        <v>8</v>
      </c>
      <c r="O3" s="4" t="s">
        <v>4</v>
      </c>
      <c r="P3" s="4" t="s">
        <v>5</v>
      </c>
      <c r="Q3" s="4" t="s">
        <v>6</v>
      </c>
      <c r="R3" s="4" t="s">
        <v>7</v>
      </c>
    </row>
    <row r="4" spans="1:18" ht="15.5" x14ac:dyDescent="0.35">
      <c r="A4" s="4">
        <v>-0.12</v>
      </c>
      <c r="C4" s="5">
        <v>-5.2288999999999999E-11</v>
      </c>
      <c r="D4" s="5">
        <v>-5.8879999999999995E-11</v>
      </c>
      <c r="E4" s="5">
        <v>-8.7168999999999999E-11</v>
      </c>
      <c r="F4" s="5">
        <v>-2.1132E-10</v>
      </c>
      <c r="G4" s="5">
        <v>-7.2864999999999999E-11</v>
      </c>
      <c r="I4" s="6">
        <f>C4/$A4</f>
        <v>4.3574166666666668E-10</v>
      </c>
      <c r="J4" s="6">
        <f>D4/$A4</f>
        <v>4.9066666666666663E-10</v>
      </c>
      <c r="K4" s="6">
        <f>E4/$A4</f>
        <v>7.2640833333333333E-10</v>
      </c>
      <c r="L4" s="6">
        <f>F4/$A4</f>
        <v>1.761E-9</v>
      </c>
      <c r="M4" s="6">
        <f>G4/$A4</f>
        <v>6.0720833333333337E-10</v>
      </c>
      <c r="O4">
        <v>92.6</v>
      </c>
      <c r="P4">
        <v>76.099999999999994</v>
      </c>
      <c r="Q4">
        <v>69.5</v>
      </c>
      <c r="R4">
        <v>59.2</v>
      </c>
    </row>
    <row r="5" spans="1:18" ht="15.5" x14ac:dyDescent="0.35">
      <c r="A5" s="4">
        <v>-9.9999999999999992E-2</v>
      </c>
      <c r="C5" s="5">
        <v>-3.9267999999999999E-11</v>
      </c>
      <c r="D5" s="5">
        <v>-3.3290000000000002E-11</v>
      </c>
      <c r="E5" s="5">
        <v>-4.0619999999999998E-11</v>
      </c>
      <c r="F5" s="5">
        <v>-9.4109999999999999E-11</v>
      </c>
      <c r="G5" s="5">
        <v>-4.0769999999999999E-11</v>
      </c>
      <c r="I5" s="3">
        <f t="shared" ref="I5:M17" si="0">C5/$A5</f>
        <v>3.9268000000000003E-10</v>
      </c>
      <c r="J5" s="3">
        <f t="shared" si="0"/>
        <v>3.3290000000000006E-10</v>
      </c>
      <c r="K5" s="3">
        <f t="shared" si="0"/>
        <v>4.062E-10</v>
      </c>
      <c r="L5" s="3">
        <f t="shared" si="0"/>
        <v>9.4109999999999999E-10</v>
      </c>
      <c r="M5" s="3">
        <f t="shared" si="0"/>
        <v>4.077E-10</v>
      </c>
    </row>
    <row r="6" spans="1:18" ht="15.5" x14ac:dyDescent="0.35">
      <c r="A6" s="4">
        <v>-7.9999999999999988E-2</v>
      </c>
      <c r="C6" s="5">
        <v>-2.1201000000000001E-11</v>
      </c>
      <c r="D6" s="5">
        <v>-2.1038000000000001E-11</v>
      </c>
      <c r="E6" s="5">
        <v>-2.5163E-11</v>
      </c>
      <c r="F6" s="5">
        <v>-5.4550000000000002E-11</v>
      </c>
      <c r="G6" s="5">
        <v>-4.0638999999999999E-11</v>
      </c>
      <c r="I6" s="3">
        <f t="shared" si="0"/>
        <v>2.6501250000000007E-10</v>
      </c>
      <c r="J6" s="3">
        <f t="shared" si="0"/>
        <v>2.6297500000000007E-10</v>
      </c>
      <c r="K6" s="3">
        <f t="shared" si="0"/>
        <v>3.1453750000000006E-10</v>
      </c>
      <c r="L6" s="6">
        <f t="shared" si="0"/>
        <v>6.8187500000000009E-10</v>
      </c>
      <c r="M6" s="3">
        <f t="shared" si="0"/>
        <v>5.0798750000000005E-10</v>
      </c>
    </row>
    <row r="7" spans="1:18" ht="15.5" x14ac:dyDescent="0.35">
      <c r="A7" s="4">
        <v>-5.9999999999999984E-2</v>
      </c>
      <c r="C7" s="5">
        <v>-1.4916E-11</v>
      </c>
      <c r="D7" s="5">
        <v>-1.7307999999999999E-11</v>
      </c>
      <c r="E7" s="5">
        <v>-1.8188E-11</v>
      </c>
      <c r="F7" s="5">
        <v>-3.6176999999999998E-11</v>
      </c>
      <c r="G7" s="5">
        <v>-2.0341E-11</v>
      </c>
      <c r="I7" s="3">
        <f t="shared" si="0"/>
        <v>2.4860000000000005E-10</v>
      </c>
      <c r="J7" s="3">
        <f t="shared" si="0"/>
        <v>2.8846666666666669E-10</v>
      </c>
      <c r="K7" s="3">
        <f t="shared" si="0"/>
        <v>3.0313333333333341E-10</v>
      </c>
      <c r="L7" s="6">
        <f t="shared" si="0"/>
        <v>6.0295000000000018E-10</v>
      </c>
      <c r="M7" s="3">
        <f t="shared" si="0"/>
        <v>3.3901666666666674E-10</v>
      </c>
    </row>
    <row r="8" spans="1:18" ht="15.5" x14ac:dyDescent="0.35">
      <c r="A8" s="4">
        <v>-3.999999999999998E-2</v>
      </c>
      <c r="C8" s="5">
        <v>-8.6846000000000004E-12</v>
      </c>
      <c r="D8" s="5">
        <v>-5.0926000000000003E-12</v>
      </c>
      <c r="E8" s="5">
        <v>-1.0525E-11</v>
      </c>
      <c r="F8" s="5">
        <v>-2.1378E-11</v>
      </c>
      <c r="G8" s="5">
        <v>-1.7532000000000001E-11</v>
      </c>
      <c r="I8" s="3">
        <f t="shared" si="0"/>
        <v>2.1711500000000011E-10</v>
      </c>
      <c r="J8" s="3">
        <f t="shared" si="0"/>
        <v>1.2731500000000007E-10</v>
      </c>
      <c r="K8" s="3">
        <f t="shared" si="0"/>
        <v>2.6312500000000016E-10</v>
      </c>
      <c r="L8" s="6">
        <f t="shared" si="0"/>
        <v>5.3445000000000026E-10</v>
      </c>
      <c r="M8" s="3">
        <f t="shared" si="0"/>
        <v>4.3830000000000023E-10</v>
      </c>
    </row>
    <row r="9" spans="1:18" ht="15.5" x14ac:dyDescent="0.35">
      <c r="A9" s="4">
        <v>-1.999999999999998E-2</v>
      </c>
      <c r="C9" s="5">
        <v>-1.4499999999999999E-13</v>
      </c>
      <c r="D9" s="5">
        <v>3.2876999999999998E-12</v>
      </c>
      <c r="E9" s="5">
        <v>-1.5645E-12</v>
      </c>
      <c r="F9" s="5">
        <v>4.3237999999999998E-12</v>
      </c>
      <c r="G9" s="5">
        <v>-1.3153000000000001E-12</v>
      </c>
      <c r="I9" s="3">
        <f>C9/$A9</f>
        <v>7.2500000000000065E-12</v>
      </c>
      <c r="J9" s="3">
        <f>D9/$A9</f>
        <v>-1.6438500000000015E-10</v>
      </c>
      <c r="K9" s="3">
        <f t="shared" si="0"/>
        <v>7.8225000000000084E-11</v>
      </c>
      <c r="L9" s="6">
        <f t="shared" si="0"/>
        <v>-2.1619000000000021E-10</v>
      </c>
      <c r="M9" s="3">
        <f>G9/$A9</f>
        <v>6.576500000000007E-11</v>
      </c>
    </row>
    <row r="10" spans="1:18" ht="15.5" x14ac:dyDescent="0.35">
      <c r="A10" s="4">
        <v>0</v>
      </c>
      <c r="C10" s="5">
        <v>1.4689000000000001E-11</v>
      </c>
      <c r="D10" s="5">
        <v>2.8370000000000001E-11</v>
      </c>
      <c r="E10" s="5">
        <v>2.9857000000000001E-11</v>
      </c>
      <c r="F10" s="5">
        <v>4.2876999999999998E-11</v>
      </c>
      <c r="G10" s="5">
        <v>2.443E-11</v>
      </c>
      <c r="I10" s="3"/>
      <c r="J10" s="3"/>
      <c r="K10" s="3"/>
      <c r="L10" s="6"/>
      <c r="M10" s="3"/>
    </row>
    <row r="11" spans="1:18" ht="15.5" x14ac:dyDescent="0.35">
      <c r="A11" s="4">
        <v>0.02</v>
      </c>
      <c r="C11" s="5">
        <v>3.7477999999999998E-11</v>
      </c>
      <c r="D11" s="5">
        <v>8.4724000000000001E-11</v>
      </c>
      <c r="E11" s="5">
        <v>8.6631999999999994E-11</v>
      </c>
      <c r="F11" s="5">
        <v>1.811E-10</v>
      </c>
      <c r="G11" s="5">
        <v>6.7714999999999996E-11</v>
      </c>
      <c r="I11" s="3">
        <f t="shared" si="0"/>
        <v>1.8738999999999999E-9</v>
      </c>
      <c r="J11" s="3">
        <f t="shared" si="0"/>
        <v>4.2361999999999999E-9</v>
      </c>
      <c r="K11" s="3">
        <f t="shared" si="0"/>
        <v>4.3315999999999994E-9</v>
      </c>
      <c r="L11" s="6">
        <f t="shared" si="0"/>
        <v>9.054999999999999E-9</v>
      </c>
      <c r="M11" s="3">
        <f t="shared" si="0"/>
        <v>3.3857499999999998E-9</v>
      </c>
    </row>
    <row r="12" spans="1:18" ht="15.5" x14ac:dyDescent="0.35">
      <c r="A12" s="4">
        <v>0.04</v>
      </c>
      <c r="C12" s="5">
        <v>1.3347999999999999E-10</v>
      </c>
      <c r="D12" s="5">
        <v>3.0850000000000002E-10</v>
      </c>
      <c r="E12" s="5">
        <v>3.8780999999999998E-10</v>
      </c>
      <c r="F12" s="5">
        <v>9.1993000000000005E-10</v>
      </c>
      <c r="G12" s="5">
        <v>2.7049000000000001E-10</v>
      </c>
      <c r="I12" s="3">
        <f t="shared" si="0"/>
        <v>3.3369999999999995E-9</v>
      </c>
      <c r="J12" s="3">
        <f t="shared" si="0"/>
        <v>7.7125000000000004E-9</v>
      </c>
      <c r="K12" s="3">
        <f t="shared" si="0"/>
        <v>9.6952499999999988E-9</v>
      </c>
      <c r="L12" s="6">
        <f t="shared" si="0"/>
        <v>2.2998250000000002E-8</v>
      </c>
      <c r="M12" s="3">
        <f t="shared" si="0"/>
        <v>6.7622499999999999E-9</v>
      </c>
    </row>
    <row r="13" spans="1:18" ht="15.5" x14ac:dyDescent="0.35">
      <c r="A13" s="4">
        <v>0.06</v>
      </c>
      <c r="C13" s="5">
        <v>4.4096999999999998E-10</v>
      </c>
      <c r="D13" s="5">
        <v>1.0682000000000001E-9</v>
      </c>
      <c r="E13" s="5">
        <v>1.4808000000000001E-9</v>
      </c>
      <c r="F13" s="5">
        <v>2.8891999999999999E-9</v>
      </c>
      <c r="G13" s="5">
        <v>1.0150999999999999E-9</v>
      </c>
      <c r="I13" s="3">
        <f t="shared" si="0"/>
        <v>7.3494999999999999E-9</v>
      </c>
      <c r="J13" s="3">
        <f t="shared" si="0"/>
        <v>1.7803333333333337E-8</v>
      </c>
      <c r="K13" s="3">
        <f t="shared" si="0"/>
        <v>2.4680000000000003E-8</v>
      </c>
      <c r="L13" s="6">
        <f t="shared" si="0"/>
        <v>4.815333333333333E-8</v>
      </c>
      <c r="M13" s="3">
        <f t="shared" si="0"/>
        <v>1.6918333333333332E-8</v>
      </c>
    </row>
    <row r="14" spans="1:18" ht="15.5" x14ac:dyDescent="0.35">
      <c r="A14" s="4">
        <v>0.08</v>
      </c>
      <c r="C14" s="5">
        <v>1.0867E-9</v>
      </c>
      <c r="D14" s="5">
        <v>2.3431999999999999E-9</v>
      </c>
      <c r="E14" s="5">
        <v>3.0729E-9</v>
      </c>
      <c r="F14" s="5">
        <v>5.3054999999999999E-9</v>
      </c>
      <c r="G14" s="5">
        <v>2.2459999999999999E-9</v>
      </c>
      <c r="I14" s="3">
        <f t="shared" si="0"/>
        <v>1.3583749999999999E-8</v>
      </c>
      <c r="J14" s="3">
        <f t="shared" si="0"/>
        <v>2.929E-8</v>
      </c>
      <c r="K14" s="3">
        <f t="shared" si="0"/>
        <v>3.8411249999999999E-8</v>
      </c>
      <c r="L14" s="6">
        <f t="shared" si="0"/>
        <v>6.6318749999999993E-8</v>
      </c>
      <c r="M14" s="3">
        <f t="shared" si="0"/>
        <v>2.8074999999999998E-8</v>
      </c>
    </row>
    <row r="15" spans="1:18" ht="15.5" x14ac:dyDescent="0.35">
      <c r="A15" s="4">
        <v>0.1</v>
      </c>
      <c r="C15" s="5">
        <v>1.7399E-9</v>
      </c>
      <c r="D15" s="5">
        <v>3.6512E-9</v>
      </c>
      <c r="E15" s="5">
        <v>4.5915999999999997E-9</v>
      </c>
      <c r="F15" s="5">
        <v>7.7781999999999995E-9</v>
      </c>
      <c r="G15" s="5">
        <v>3.3182E-9</v>
      </c>
      <c r="I15" s="3">
        <f t="shared" si="0"/>
        <v>1.7398999999999999E-8</v>
      </c>
      <c r="J15" s="3">
        <f t="shared" si="0"/>
        <v>3.6511999999999996E-8</v>
      </c>
      <c r="K15" s="3">
        <f t="shared" si="0"/>
        <v>4.5915999999999992E-8</v>
      </c>
      <c r="L15" s="6">
        <f t="shared" si="0"/>
        <v>7.7781999999999988E-8</v>
      </c>
      <c r="M15" s="3">
        <f t="shared" si="0"/>
        <v>3.3181999999999999E-8</v>
      </c>
    </row>
    <row r="16" spans="1:18" ht="15.5" x14ac:dyDescent="0.35">
      <c r="A16" s="4">
        <v>0.12000000000000001</v>
      </c>
      <c r="C16" s="5">
        <v>2.4927999999999999E-9</v>
      </c>
      <c r="D16" s="5">
        <v>5.0873E-9</v>
      </c>
      <c r="E16" s="5">
        <v>6.1283E-9</v>
      </c>
      <c r="F16" s="5">
        <v>1.0191E-8</v>
      </c>
      <c r="G16" s="5">
        <v>4.3988000000000002E-9</v>
      </c>
      <c r="I16" s="3">
        <f t="shared" si="0"/>
        <v>2.0773333333333329E-8</v>
      </c>
      <c r="J16" s="3">
        <f t="shared" si="0"/>
        <v>4.239416666666666E-8</v>
      </c>
      <c r="K16" s="3">
        <f t="shared" si="0"/>
        <v>5.1069166666666664E-8</v>
      </c>
      <c r="L16" s="6">
        <f t="shared" si="0"/>
        <v>8.4924999999999988E-8</v>
      </c>
      <c r="M16" s="3">
        <f t="shared" si="0"/>
        <v>3.6656666666666666E-8</v>
      </c>
    </row>
    <row r="17" spans="1:13" ht="15.5" x14ac:dyDescent="0.35">
      <c r="A17" s="4">
        <v>0.14000000000000001</v>
      </c>
      <c r="C17" s="5">
        <v>3.5398000000000001E-9</v>
      </c>
      <c r="D17" s="5">
        <v>6.6850999999999996E-9</v>
      </c>
      <c r="E17" s="5">
        <v>7.9331999999999999E-9</v>
      </c>
      <c r="F17" s="5">
        <v>1.2382E-8</v>
      </c>
      <c r="G17" s="5">
        <v>5.2929999999999998E-9</v>
      </c>
      <c r="I17" s="3">
        <f t="shared" si="0"/>
        <v>2.5284285714285714E-8</v>
      </c>
      <c r="J17" s="3">
        <f t="shared" si="0"/>
        <v>4.7750714285714275E-8</v>
      </c>
      <c r="K17" s="3">
        <f t="shared" si="0"/>
        <v>5.6665714285714279E-8</v>
      </c>
      <c r="L17" s="6">
        <f t="shared" si="0"/>
        <v>8.8442857142857127E-8</v>
      </c>
      <c r="M17" s="3">
        <f t="shared" si="0"/>
        <v>3.7807142857142849E-8</v>
      </c>
    </row>
    <row r="18" spans="1:13" ht="15.5" x14ac:dyDescent="0.35">
      <c r="A18" s="4">
        <v>0.16</v>
      </c>
      <c r="C18" s="5">
        <v>4.5861999999999997E-9</v>
      </c>
      <c r="D18" s="5">
        <v>8.1300000000000007E-9</v>
      </c>
      <c r="E18" s="5">
        <v>9.7075999999999999E-9</v>
      </c>
      <c r="F18" s="5">
        <v>1.4451E-8</v>
      </c>
      <c r="G18" s="5">
        <v>6.4886000000000001E-9</v>
      </c>
      <c r="I18" s="6">
        <f>C18/$A18</f>
        <v>2.8663749999999998E-8</v>
      </c>
      <c r="J18" s="6">
        <f>D18/$A18</f>
        <v>5.0812500000000006E-8</v>
      </c>
      <c r="K18" s="6">
        <f>E18/$A18</f>
        <v>6.0672500000000003E-8</v>
      </c>
      <c r="L18" s="6">
        <f>F18/$A18</f>
        <v>9.0318749999999996E-8</v>
      </c>
      <c r="M18" s="6">
        <f>G18/$A18</f>
        <v>4.055375E-8</v>
      </c>
    </row>
    <row r="19" spans="1:13" x14ac:dyDescent="0.35">
      <c r="L19" s="5"/>
    </row>
    <row r="20" spans="1:13" x14ac:dyDescent="0.35">
      <c r="L20" s="5"/>
    </row>
    <row r="22" spans="1:13" x14ac:dyDescent="0.35">
      <c r="L22" s="5"/>
    </row>
    <row r="23" spans="1:13" x14ac:dyDescent="0.35">
      <c r="L23" s="5"/>
    </row>
    <row r="24" spans="1:13" x14ac:dyDescent="0.35">
      <c r="L24" s="5"/>
    </row>
    <row r="25" spans="1:13" x14ac:dyDescent="0.35">
      <c r="L25" s="5"/>
    </row>
    <row r="26" spans="1:13" x14ac:dyDescent="0.35">
      <c r="L26" s="5"/>
    </row>
    <row r="27" spans="1:13" x14ac:dyDescent="0.35">
      <c r="L27" s="5"/>
    </row>
    <row r="28" spans="1:13" x14ac:dyDescent="0.35">
      <c r="L28" s="5"/>
    </row>
    <row r="29" spans="1:13" x14ac:dyDescent="0.35">
      <c r="L29" s="5"/>
    </row>
    <row r="30" spans="1:13" x14ac:dyDescent="0.35">
      <c r="L30" s="5"/>
    </row>
    <row r="31" spans="1:13" x14ac:dyDescent="0.35">
      <c r="L31" s="5"/>
    </row>
    <row r="32" spans="1:13" x14ac:dyDescent="0.35">
      <c r="L32" s="5"/>
    </row>
    <row r="33" spans="12:12" x14ac:dyDescent="0.35">
      <c r="L33" s="5"/>
    </row>
    <row r="34" spans="12:12" x14ac:dyDescent="0.35">
      <c r="L34" s="5"/>
    </row>
    <row r="35" spans="12:12" x14ac:dyDescent="0.35">
      <c r="L35" s="5"/>
    </row>
    <row r="36" spans="12:12" x14ac:dyDescent="0.35">
      <c r="L36" s="5"/>
    </row>
    <row r="38" spans="12:12" x14ac:dyDescent="0.35">
      <c r="L38" s="5"/>
    </row>
    <row r="39" spans="12:12" x14ac:dyDescent="0.35">
      <c r="L39" s="5"/>
    </row>
    <row r="40" spans="12:12" x14ac:dyDescent="0.35">
      <c r="L40" s="5"/>
    </row>
    <row r="41" spans="12:12" x14ac:dyDescent="0.35">
      <c r="L41" s="5"/>
    </row>
    <row r="42" spans="12:12" x14ac:dyDescent="0.35">
      <c r="L42" s="5"/>
    </row>
    <row r="43" spans="12:12" x14ac:dyDescent="0.35">
      <c r="L43" s="5"/>
    </row>
    <row r="44" spans="12:12" x14ac:dyDescent="0.35">
      <c r="L44" s="5"/>
    </row>
    <row r="45" spans="12:12" x14ac:dyDescent="0.35">
      <c r="L45" s="5"/>
    </row>
    <row r="46" spans="12:12" x14ac:dyDescent="0.35">
      <c r="L46" s="5"/>
    </row>
    <row r="47" spans="12:12" x14ac:dyDescent="0.35">
      <c r="L47" s="5"/>
    </row>
    <row r="48" spans="12:12" x14ac:dyDescent="0.35">
      <c r="L48" s="5"/>
    </row>
    <row r="49" spans="12:12" x14ac:dyDescent="0.35">
      <c r="L49" s="5"/>
    </row>
    <row r="50" spans="12:12" x14ac:dyDescent="0.35">
      <c r="L50" s="5"/>
    </row>
    <row r="51" spans="12:12" x14ac:dyDescent="0.35">
      <c r="L51" s="5"/>
    </row>
    <row r="52" spans="12:12" x14ac:dyDescent="0.35">
      <c r="L52" s="5"/>
    </row>
    <row r="54" spans="12:12" x14ac:dyDescent="0.35">
      <c r="L54" s="5"/>
    </row>
    <row r="55" spans="12:12" x14ac:dyDescent="0.35">
      <c r="L55" s="5"/>
    </row>
    <row r="56" spans="12:12" x14ac:dyDescent="0.35">
      <c r="L56" s="5"/>
    </row>
    <row r="57" spans="12:12" x14ac:dyDescent="0.35">
      <c r="L57" s="5"/>
    </row>
    <row r="58" spans="12:12" x14ac:dyDescent="0.35">
      <c r="L58" s="5"/>
    </row>
    <row r="59" spans="12:12" x14ac:dyDescent="0.35">
      <c r="L59" s="5"/>
    </row>
    <row r="60" spans="12:12" x14ac:dyDescent="0.35">
      <c r="L60" s="5"/>
    </row>
    <row r="61" spans="12:12" x14ac:dyDescent="0.35">
      <c r="L61" s="5"/>
    </row>
    <row r="62" spans="12:12" x14ac:dyDescent="0.35">
      <c r="L62" s="5"/>
    </row>
    <row r="63" spans="12:12" x14ac:dyDescent="0.35">
      <c r="L63" s="5"/>
    </row>
    <row r="64" spans="12:12" x14ac:dyDescent="0.35">
      <c r="L64" s="5"/>
    </row>
    <row r="65" spans="12:12" x14ac:dyDescent="0.35">
      <c r="L65" s="5"/>
    </row>
    <row r="66" spans="12:12" x14ac:dyDescent="0.35">
      <c r="L66" s="5"/>
    </row>
    <row r="67" spans="12:12" x14ac:dyDescent="0.35">
      <c r="L67" s="5"/>
    </row>
    <row r="68" spans="12:12" x14ac:dyDescent="0.35">
      <c r="L68" s="5"/>
    </row>
    <row r="70" spans="12:12" x14ac:dyDescent="0.35">
      <c r="L70" s="5"/>
    </row>
    <row r="71" spans="12:12" x14ac:dyDescent="0.35">
      <c r="L71" s="5"/>
    </row>
    <row r="72" spans="12:12" x14ac:dyDescent="0.35">
      <c r="L72" s="5"/>
    </row>
    <row r="73" spans="12:12" x14ac:dyDescent="0.35">
      <c r="L73" s="5"/>
    </row>
    <row r="74" spans="12:12" x14ac:dyDescent="0.35">
      <c r="L74" s="5"/>
    </row>
    <row r="75" spans="12:12" x14ac:dyDescent="0.35">
      <c r="L75" s="5"/>
    </row>
    <row r="76" spans="12:12" x14ac:dyDescent="0.35">
      <c r="L76" s="5"/>
    </row>
    <row r="77" spans="12:12" x14ac:dyDescent="0.35">
      <c r="L77" s="5"/>
    </row>
    <row r="78" spans="12:12" x14ac:dyDescent="0.35">
      <c r="L78" s="5"/>
    </row>
    <row r="79" spans="12:12" x14ac:dyDescent="0.35">
      <c r="L79" s="5"/>
    </row>
    <row r="80" spans="12:12" x14ac:dyDescent="0.35">
      <c r="L80" s="5"/>
    </row>
    <row r="81" spans="12:12" x14ac:dyDescent="0.35">
      <c r="L81" s="5"/>
    </row>
    <row r="82" spans="12:12" x14ac:dyDescent="0.35">
      <c r="L82" s="5"/>
    </row>
    <row r="83" spans="12:12" x14ac:dyDescent="0.35">
      <c r="L83" s="5"/>
    </row>
    <row r="84" spans="12:12" x14ac:dyDescent="0.35">
      <c r="L84" s="5"/>
    </row>
  </sheetData>
  <mergeCells count="2">
    <mergeCell ref="C1:F1"/>
    <mergeCell ref="I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0"/>
  <sheetViews>
    <sheetView zoomScale="90" zoomScaleNormal="70" workbookViewId="0">
      <selection activeCell="O12" sqref="O12"/>
    </sheetView>
  </sheetViews>
  <sheetFormatPr defaultRowHeight="14" x14ac:dyDescent="0.3"/>
  <cols>
    <col min="1" max="1" width="15" style="3" customWidth="1"/>
    <col min="2" max="2" width="8.7265625" style="3"/>
    <col min="3" max="7" width="8.90625" style="3" bestFit="1" customWidth="1"/>
    <col min="8" max="8" width="8.7265625" style="3"/>
    <col min="9" max="11" width="12.08984375" style="3" bestFit="1" customWidth="1"/>
    <col min="12" max="12" width="11.08984375" style="3" bestFit="1" customWidth="1"/>
    <col min="13" max="13" width="12.08984375" style="3" bestFit="1" customWidth="1"/>
    <col min="14" max="14" width="8.7265625" style="3"/>
    <col min="15" max="17" width="8.81640625" style="3" bestFit="1" customWidth="1"/>
    <col min="18" max="16384" width="8.7265625" style="3"/>
  </cols>
  <sheetData>
    <row r="1" spans="1:18" ht="17.5" x14ac:dyDescent="0.35">
      <c r="A1" s="1"/>
      <c r="B1" s="1"/>
      <c r="C1" s="9" t="s">
        <v>0</v>
      </c>
      <c r="D1" s="9"/>
      <c r="E1" s="9"/>
      <c r="F1" s="9"/>
      <c r="G1" s="2"/>
      <c r="H1" s="1"/>
      <c r="I1" s="9" t="s">
        <v>1</v>
      </c>
      <c r="J1" s="9"/>
      <c r="K1" s="9"/>
      <c r="L1" s="9"/>
      <c r="M1" s="9"/>
      <c r="N1" s="1"/>
      <c r="O1" s="1" t="s">
        <v>2</v>
      </c>
      <c r="P1" s="1"/>
      <c r="Q1" s="1"/>
      <c r="R1" s="1"/>
    </row>
    <row r="2" spans="1:18" ht="15.5" x14ac:dyDescent="0.35">
      <c r="A2" s="4" t="s">
        <v>10</v>
      </c>
    </row>
    <row r="3" spans="1:18" ht="15.5" x14ac:dyDescent="0.35">
      <c r="A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I3" s="4" t="s">
        <v>4</v>
      </c>
      <c r="J3" s="4" t="s">
        <v>5</v>
      </c>
      <c r="K3" s="4" t="s">
        <v>6</v>
      </c>
      <c r="L3" s="4" t="s">
        <v>7</v>
      </c>
      <c r="M3" s="4" t="s">
        <v>8</v>
      </c>
      <c r="O3" s="4" t="s">
        <v>4</v>
      </c>
      <c r="P3" s="4" t="s">
        <v>5</v>
      </c>
      <c r="Q3" s="4" t="s">
        <v>6</v>
      </c>
      <c r="R3" s="4" t="s">
        <v>7</v>
      </c>
    </row>
    <row r="4" spans="1:18" ht="15.5" x14ac:dyDescent="0.35">
      <c r="A4" s="4">
        <v>-0.12</v>
      </c>
      <c r="C4" s="6">
        <v>-9.8285999999999995E-11</v>
      </c>
      <c r="D4" s="6">
        <v>-1.2550000000000001E-10</v>
      </c>
      <c r="E4" s="6">
        <v>-1.7920000000000001E-10</v>
      </c>
      <c r="F4" s="6">
        <v>-3.1502000000000001E-10</v>
      </c>
      <c r="G4" s="6">
        <v>-8.5551999999999996E-11</v>
      </c>
      <c r="I4" s="6">
        <f t="shared" ref="I4:M9" si="0">C4/$A4</f>
        <v>8.1904999999999998E-10</v>
      </c>
      <c r="J4" s="6">
        <f t="shared" si="0"/>
        <v>1.0458333333333334E-9</v>
      </c>
      <c r="K4" s="6">
        <f t="shared" si="0"/>
        <v>1.4933333333333336E-9</v>
      </c>
      <c r="L4" s="6">
        <f t="shared" si="0"/>
        <v>2.6251666666666671E-9</v>
      </c>
      <c r="M4" s="6">
        <f t="shared" si="0"/>
        <v>7.1293333333333333E-10</v>
      </c>
      <c r="O4" s="3">
        <v>73.3</v>
      </c>
      <c r="P4" s="3">
        <v>70.599999999999994</v>
      </c>
      <c r="Q4" s="3">
        <v>65.900000000000006</v>
      </c>
      <c r="R4" s="3">
        <v>61.4</v>
      </c>
    </row>
    <row r="5" spans="1:18" ht="15.5" x14ac:dyDescent="0.35">
      <c r="A5" s="4">
        <v>-9.9999999999999992E-2</v>
      </c>
      <c r="C5" s="6">
        <v>-3.9920000000000003E-11</v>
      </c>
      <c r="D5" s="6">
        <v>-6.4210000000000004E-11</v>
      </c>
      <c r="E5" s="6">
        <v>-7.5235999999999995E-11</v>
      </c>
      <c r="F5" s="6">
        <v>-2.0496999999999999E-10</v>
      </c>
      <c r="G5" s="6">
        <v>-3.8433000000000003E-11</v>
      </c>
      <c r="I5" s="3">
        <f t="shared" si="0"/>
        <v>3.9920000000000008E-10</v>
      </c>
      <c r="J5" s="3">
        <f t="shared" si="0"/>
        <v>6.4210000000000009E-10</v>
      </c>
      <c r="K5" s="3">
        <f t="shared" si="0"/>
        <v>7.5235999999999997E-10</v>
      </c>
      <c r="L5" s="3">
        <f t="shared" si="0"/>
        <v>2.0497000000000001E-9</v>
      </c>
      <c r="M5" s="3">
        <f t="shared" si="0"/>
        <v>3.8433000000000006E-10</v>
      </c>
    </row>
    <row r="6" spans="1:18" ht="15.5" x14ac:dyDescent="0.35">
      <c r="A6" s="4">
        <v>-7.9999999999999988E-2</v>
      </c>
      <c r="C6" s="6">
        <v>-2.8707E-11</v>
      </c>
      <c r="D6" s="6">
        <v>-4.2402999999999997E-11</v>
      </c>
      <c r="E6" s="6">
        <v>-4.7820000000000003E-11</v>
      </c>
      <c r="F6" s="6">
        <v>-1.4913999999999999E-10</v>
      </c>
      <c r="G6" s="6">
        <v>-2.8502999999999998E-11</v>
      </c>
      <c r="I6" s="3">
        <f t="shared" si="0"/>
        <v>3.5883750000000005E-10</v>
      </c>
      <c r="J6" s="3">
        <f t="shared" si="0"/>
        <v>5.3003750000000009E-10</v>
      </c>
      <c r="K6" s="3">
        <f t="shared" si="0"/>
        <v>5.9775000000000013E-10</v>
      </c>
      <c r="L6" s="6">
        <f t="shared" si="0"/>
        <v>1.8642500000000001E-9</v>
      </c>
      <c r="M6" s="3">
        <f t="shared" si="0"/>
        <v>3.5628750000000005E-10</v>
      </c>
    </row>
    <row r="7" spans="1:18" ht="15.5" x14ac:dyDescent="0.35">
      <c r="A7" s="4">
        <v>-5.9999999999999984E-2</v>
      </c>
      <c r="C7" s="6">
        <v>-2.4468E-11</v>
      </c>
      <c r="D7" s="6">
        <v>-1.6660999999999999E-11</v>
      </c>
      <c r="E7" s="6">
        <v>-3.6359999999999998E-11</v>
      </c>
      <c r="F7" s="6">
        <v>-1.0191E-10</v>
      </c>
      <c r="G7" s="6">
        <v>-1.6500000000000001E-11</v>
      </c>
      <c r="I7" s="3">
        <f t="shared" si="0"/>
        <v>4.0780000000000008E-10</v>
      </c>
      <c r="J7" s="3">
        <f t="shared" si="0"/>
        <v>2.7768333333333341E-10</v>
      </c>
      <c r="K7" s="3">
        <f t="shared" si="0"/>
        <v>6.0600000000000008E-10</v>
      </c>
      <c r="L7" s="6">
        <f t="shared" si="0"/>
        <v>1.6985000000000005E-9</v>
      </c>
      <c r="M7" s="3">
        <f t="shared" si="0"/>
        <v>2.7500000000000008E-10</v>
      </c>
    </row>
    <row r="8" spans="1:18" ht="15.5" x14ac:dyDescent="0.35">
      <c r="A8" s="4">
        <v>-3.999999999999998E-2</v>
      </c>
      <c r="C8" s="6">
        <v>-1.2122E-11</v>
      </c>
      <c r="D8" s="6">
        <v>-2.2178999999999999E-11</v>
      </c>
      <c r="E8" s="6">
        <v>-3.1467000000000002E-11</v>
      </c>
      <c r="F8" s="6">
        <v>-6.2055999999999995E-11</v>
      </c>
      <c r="G8" s="6">
        <v>-8.8504999999999999E-12</v>
      </c>
      <c r="I8" s="3">
        <f t="shared" si="0"/>
        <v>3.0305000000000016E-10</v>
      </c>
      <c r="J8" s="3">
        <f t="shared" si="0"/>
        <v>5.544750000000003E-10</v>
      </c>
      <c r="K8" s="3">
        <f t="shared" si="0"/>
        <v>7.8667500000000049E-10</v>
      </c>
      <c r="L8" s="6">
        <f t="shared" si="0"/>
        <v>1.5514000000000007E-9</v>
      </c>
      <c r="M8" s="3">
        <f t="shared" si="0"/>
        <v>2.2126250000000012E-10</v>
      </c>
    </row>
    <row r="9" spans="1:18" ht="15.5" x14ac:dyDescent="0.35">
      <c r="A9" s="4">
        <v>-1.999999999999998E-2</v>
      </c>
      <c r="C9" s="6">
        <v>4.3919999999999999E-12</v>
      </c>
      <c r="D9" s="6">
        <v>5.7476000000000003E-12</v>
      </c>
      <c r="E9" s="6">
        <v>1.8325000000000001E-12</v>
      </c>
      <c r="F9" s="6">
        <v>1.0461999999999999E-12</v>
      </c>
      <c r="G9" s="6">
        <v>3.4819999999999999E-12</v>
      </c>
      <c r="I9" s="3">
        <f t="shared" si="0"/>
        <v>-2.1960000000000023E-10</v>
      </c>
      <c r="J9" s="3">
        <f t="shared" si="0"/>
        <v>-2.873800000000003E-10</v>
      </c>
      <c r="K9" s="3">
        <f t="shared" si="0"/>
        <v>-9.1625000000000097E-11</v>
      </c>
      <c r="L9" s="6">
        <f t="shared" si="0"/>
        <v>-5.231000000000005E-11</v>
      </c>
      <c r="M9" s="3">
        <f t="shared" si="0"/>
        <v>-1.7410000000000018E-10</v>
      </c>
    </row>
    <row r="10" spans="1:18" ht="15.5" x14ac:dyDescent="0.35">
      <c r="A10" s="4">
        <v>0</v>
      </c>
      <c r="C10" s="6">
        <v>2.5829000000000001E-11</v>
      </c>
      <c r="D10" s="6">
        <v>4.3294000000000002E-11</v>
      </c>
      <c r="E10" s="6">
        <v>5.9749000000000005E-11</v>
      </c>
      <c r="F10" s="6">
        <v>1.0121000000000001E-10</v>
      </c>
      <c r="G10" s="6">
        <v>1.4082000000000001E-11</v>
      </c>
      <c r="L10" s="6"/>
    </row>
    <row r="11" spans="1:18" ht="15.5" x14ac:dyDescent="0.35">
      <c r="A11" s="4">
        <v>0.02</v>
      </c>
      <c r="C11" s="6">
        <v>7.2716E-11</v>
      </c>
      <c r="D11" s="6">
        <v>1.2873E-10</v>
      </c>
      <c r="E11" s="6">
        <v>1.7257E-10</v>
      </c>
      <c r="F11" s="6">
        <v>2.9204000000000001E-10</v>
      </c>
      <c r="G11" s="6">
        <v>4.4475E-11</v>
      </c>
      <c r="I11" s="3">
        <f t="shared" ref="I11:M18" si="1">C11/$A11</f>
        <v>3.6357999999999998E-9</v>
      </c>
      <c r="J11" s="3">
        <f t="shared" si="1"/>
        <v>6.4365000000000003E-9</v>
      </c>
      <c r="K11" s="3">
        <f t="shared" si="1"/>
        <v>8.6285000000000001E-9</v>
      </c>
      <c r="L11" s="6">
        <f t="shared" si="1"/>
        <v>1.4602000000000001E-8</v>
      </c>
      <c r="M11" s="3">
        <f t="shared" si="1"/>
        <v>2.2237499999999999E-9</v>
      </c>
    </row>
    <row r="12" spans="1:18" ht="15.5" x14ac:dyDescent="0.35">
      <c r="A12" s="4">
        <v>0.04</v>
      </c>
      <c r="C12" s="6">
        <v>2.8449000000000002E-10</v>
      </c>
      <c r="D12" s="6">
        <v>5.0816000000000003E-10</v>
      </c>
      <c r="E12" s="6">
        <v>8.3013000000000001E-10</v>
      </c>
      <c r="F12" s="6">
        <v>1.1559999999999999E-9</v>
      </c>
      <c r="G12" s="6">
        <v>1.5631E-10</v>
      </c>
      <c r="I12" s="3">
        <f t="shared" si="1"/>
        <v>7.1122500000000005E-9</v>
      </c>
      <c r="J12" s="3">
        <f t="shared" si="1"/>
        <v>1.2704000000000001E-8</v>
      </c>
      <c r="K12" s="3">
        <f t="shared" si="1"/>
        <v>2.0753250000000001E-8</v>
      </c>
      <c r="L12" s="6">
        <f t="shared" si="1"/>
        <v>2.8899999999999997E-8</v>
      </c>
      <c r="M12" s="3">
        <f t="shared" si="1"/>
        <v>3.9077499999999999E-9</v>
      </c>
    </row>
    <row r="13" spans="1:18" ht="15.5" x14ac:dyDescent="0.35">
      <c r="A13" s="4">
        <v>0.06</v>
      </c>
      <c r="C13" s="6">
        <v>1.0817999999999999E-9</v>
      </c>
      <c r="D13" s="6">
        <v>1.8640000000000002E-9</v>
      </c>
      <c r="E13" s="6">
        <v>2.8458999999999999E-9</v>
      </c>
      <c r="F13" s="6">
        <v>3.4568999999999999E-9</v>
      </c>
      <c r="G13" s="6">
        <v>9.3763E-10</v>
      </c>
      <c r="I13" s="3">
        <f t="shared" si="1"/>
        <v>1.803E-8</v>
      </c>
      <c r="J13" s="3">
        <f t="shared" si="1"/>
        <v>3.1066666666666674E-8</v>
      </c>
      <c r="K13" s="3">
        <f t="shared" si="1"/>
        <v>4.7431666666666668E-8</v>
      </c>
      <c r="L13" s="6">
        <f t="shared" si="1"/>
        <v>5.7615000000000003E-8</v>
      </c>
      <c r="M13" s="3">
        <f t="shared" si="1"/>
        <v>1.5627166666666666E-8</v>
      </c>
    </row>
    <row r="14" spans="1:18" ht="15.5" x14ac:dyDescent="0.35">
      <c r="A14" s="4">
        <v>0.08</v>
      </c>
      <c r="C14" s="6">
        <v>2.6791E-9</v>
      </c>
      <c r="D14" s="6">
        <v>3.8706000000000003E-9</v>
      </c>
      <c r="E14" s="6">
        <v>5.5290999999999999E-9</v>
      </c>
      <c r="F14" s="6">
        <v>6.2311999999999997E-9</v>
      </c>
      <c r="G14" s="6">
        <v>2.3660999999999999E-9</v>
      </c>
      <c r="I14" s="3">
        <f t="shared" si="1"/>
        <v>3.3488749999999996E-8</v>
      </c>
      <c r="J14" s="3">
        <f t="shared" si="1"/>
        <v>4.8382500000000003E-8</v>
      </c>
      <c r="K14" s="3">
        <f t="shared" si="1"/>
        <v>6.9113749999999999E-8</v>
      </c>
      <c r="L14" s="6">
        <f t="shared" si="1"/>
        <v>7.7889999999999991E-8</v>
      </c>
      <c r="M14" s="3">
        <f t="shared" si="1"/>
        <v>2.957625E-8</v>
      </c>
    </row>
    <row r="15" spans="1:18" ht="15.5" x14ac:dyDescent="0.35">
      <c r="A15" s="4">
        <v>0.1</v>
      </c>
      <c r="C15" s="6">
        <v>4.2461000000000001E-9</v>
      </c>
      <c r="D15" s="6">
        <v>6.2315000000000002E-9</v>
      </c>
      <c r="E15" s="6">
        <v>8.3559000000000001E-9</v>
      </c>
      <c r="F15" s="6">
        <v>9.2081999999999997E-9</v>
      </c>
      <c r="G15" s="6">
        <v>3.6596000000000001E-9</v>
      </c>
      <c r="I15" s="3">
        <f t="shared" si="1"/>
        <v>4.2460999999999999E-8</v>
      </c>
      <c r="J15" s="3">
        <f t="shared" si="1"/>
        <v>6.2314999999999999E-8</v>
      </c>
      <c r="K15" s="3">
        <f t="shared" si="1"/>
        <v>8.3559000000000001E-8</v>
      </c>
      <c r="L15" s="6">
        <f t="shared" si="1"/>
        <v>9.208199999999999E-8</v>
      </c>
      <c r="M15" s="3">
        <f t="shared" si="1"/>
        <v>3.6595999999999999E-8</v>
      </c>
    </row>
    <row r="16" spans="1:18" ht="15.5" x14ac:dyDescent="0.35">
      <c r="A16" s="4">
        <v>0.12000000000000001</v>
      </c>
      <c r="C16" s="6">
        <v>5.6707000000000003E-9</v>
      </c>
      <c r="D16" s="6">
        <v>8.3977999999999993E-9</v>
      </c>
      <c r="E16" s="6">
        <v>1.123E-8</v>
      </c>
      <c r="F16" s="6">
        <v>1.2253000000000001E-8</v>
      </c>
      <c r="G16" s="6">
        <v>4.7472999999999999E-9</v>
      </c>
      <c r="I16" s="3">
        <f t="shared" si="1"/>
        <v>4.7255833333333332E-8</v>
      </c>
      <c r="J16" s="3">
        <f t="shared" si="1"/>
        <v>6.9981666666666655E-8</v>
      </c>
      <c r="K16" s="3">
        <f t="shared" si="1"/>
        <v>9.3583333333333328E-8</v>
      </c>
      <c r="L16" s="6">
        <f t="shared" si="1"/>
        <v>1.0210833333333333E-7</v>
      </c>
      <c r="M16" s="3">
        <f t="shared" si="1"/>
        <v>3.9560833333333328E-8</v>
      </c>
    </row>
    <row r="17" spans="1:18" ht="15.5" x14ac:dyDescent="0.35">
      <c r="A17" s="4">
        <v>0.14000000000000001</v>
      </c>
      <c r="C17" s="6">
        <v>7.2375999999999999E-9</v>
      </c>
      <c r="D17" s="6">
        <v>1.0564E-8</v>
      </c>
      <c r="E17" s="6">
        <v>1.4082E-8</v>
      </c>
      <c r="F17" s="6">
        <v>1.5145999999999999E-8</v>
      </c>
      <c r="G17" s="6">
        <v>6.0518000000000001E-9</v>
      </c>
      <c r="I17" s="3">
        <f t="shared" si="1"/>
        <v>5.169714285714285E-8</v>
      </c>
      <c r="J17" s="3">
        <f t="shared" si="1"/>
        <v>7.5457142857142852E-8</v>
      </c>
      <c r="K17" s="3">
        <f t="shared" si="1"/>
        <v>1.0058571428571428E-7</v>
      </c>
      <c r="L17" s="6">
        <f t="shared" si="1"/>
        <v>1.0818571428571427E-7</v>
      </c>
      <c r="M17" s="3">
        <f t="shared" si="1"/>
        <v>4.3227142857142854E-8</v>
      </c>
    </row>
    <row r="18" spans="1:18" ht="15.5" x14ac:dyDescent="0.35">
      <c r="A18" s="4">
        <v>0.16</v>
      </c>
      <c r="C18" s="6">
        <v>8.8647000000000006E-9</v>
      </c>
      <c r="D18" s="6">
        <v>1.2595E-8</v>
      </c>
      <c r="E18" s="6">
        <v>1.6703999999999999E-8</v>
      </c>
      <c r="F18" s="6">
        <v>1.7871999999999999E-8</v>
      </c>
      <c r="G18" s="6">
        <v>7.2445E-9</v>
      </c>
      <c r="I18" s="6">
        <f t="shared" si="1"/>
        <v>5.5404375000000001E-8</v>
      </c>
      <c r="J18" s="6">
        <f t="shared" si="1"/>
        <v>7.8718749999999998E-8</v>
      </c>
      <c r="K18" s="6">
        <f t="shared" si="1"/>
        <v>1.044E-7</v>
      </c>
      <c r="L18" s="6">
        <f t="shared" si="1"/>
        <v>1.117E-7</v>
      </c>
      <c r="M18" s="6">
        <f t="shared" si="1"/>
        <v>4.5278125E-8</v>
      </c>
    </row>
    <row r="19" spans="1:18" x14ac:dyDescent="0.3">
      <c r="L19" s="6"/>
    </row>
    <row r="20" spans="1:18" ht="15.5" x14ac:dyDescent="0.35">
      <c r="A20" s="4" t="s">
        <v>11</v>
      </c>
    </row>
    <row r="21" spans="1:18" ht="15.5" x14ac:dyDescent="0.35">
      <c r="A21" s="4" t="s">
        <v>3</v>
      </c>
      <c r="C21" s="4" t="s">
        <v>4</v>
      </c>
      <c r="D21" s="4" t="s">
        <v>5</v>
      </c>
      <c r="E21" s="4" t="s">
        <v>6</v>
      </c>
      <c r="F21" s="4" t="s">
        <v>7</v>
      </c>
      <c r="G21" s="4" t="s">
        <v>8</v>
      </c>
      <c r="I21" s="4" t="s">
        <v>4</v>
      </c>
      <c r="J21" s="4" t="s">
        <v>5</v>
      </c>
      <c r="K21" s="4" t="s">
        <v>6</v>
      </c>
      <c r="L21" s="4" t="s">
        <v>7</v>
      </c>
      <c r="M21" s="4" t="s">
        <v>8</v>
      </c>
      <c r="O21" s="4" t="s">
        <v>4</v>
      </c>
      <c r="P21" s="4" t="s">
        <v>5</v>
      </c>
      <c r="Q21" s="4" t="s">
        <v>6</v>
      </c>
      <c r="R21" s="4" t="s">
        <v>7</v>
      </c>
    </row>
    <row r="22" spans="1:18" ht="15.5" x14ac:dyDescent="0.35">
      <c r="A22" s="4">
        <v>-0.12</v>
      </c>
      <c r="C22" s="6">
        <v>-4.3086000000000001E-11</v>
      </c>
      <c r="D22" s="6">
        <v>-5.4389999999999999E-11</v>
      </c>
      <c r="E22" s="6">
        <v>-6.9598000000000006E-11</v>
      </c>
      <c r="F22" s="6">
        <v>-8.1315000000000006E-11</v>
      </c>
      <c r="I22" s="6">
        <f t="shared" ref="I22:L27" si="2">C22/$A22</f>
        <v>3.5905000000000002E-10</v>
      </c>
      <c r="J22" s="6">
        <f t="shared" si="2"/>
        <v>4.5325000000000001E-10</v>
      </c>
      <c r="K22" s="6">
        <f t="shared" si="2"/>
        <v>5.7998333333333339E-10</v>
      </c>
      <c r="L22" s="6">
        <f t="shared" si="2"/>
        <v>6.7762500000000003E-10</v>
      </c>
      <c r="M22" s="6"/>
      <c r="O22" s="3">
        <v>125.6</v>
      </c>
      <c r="P22" s="3">
        <v>103.9</v>
      </c>
      <c r="Q22" s="3">
        <v>84.1</v>
      </c>
      <c r="R22" s="3">
        <v>64.599999999999994</v>
      </c>
    </row>
    <row r="23" spans="1:18" ht="15.5" x14ac:dyDescent="0.35">
      <c r="A23" s="4">
        <v>-9.9999999999999992E-2</v>
      </c>
      <c r="C23" s="6">
        <v>-2.9320999999999998E-11</v>
      </c>
      <c r="D23" s="6">
        <v>-3.4123000000000001E-11</v>
      </c>
      <c r="E23" s="6">
        <v>-3.7798999999999999E-11</v>
      </c>
      <c r="F23" s="6">
        <v>-4.6925000000000002E-11</v>
      </c>
      <c r="I23" s="3">
        <f t="shared" si="2"/>
        <v>2.9321000000000001E-10</v>
      </c>
      <c r="J23" s="3">
        <f t="shared" si="2"/>
        <v>3.4123000000000002E-10</v>
      </c>
      <c r="K23" s="3">
        <f t="shared" si="2"/>
        <v>3.7799E-10</v>
      </c>
      <c r="L23" s="3">
        <f t="shared" si="2"/>
        <v>4.6925000000000011E-10</v>
      </c>
    </row>
    <row r="24" spans="1:18" ht="15.5" x14ac:dyDescent="0.35">
      <c r="A24" s="4">
        <v>-7.9999999999999988E-2</v>
      </c>
      <c r="C24" s="6">
        <v>-1.8298E-11</v>
      </c>
      <c r="D24" s="6">
        <v>-2.2963999999999999E-11</v>
      </c>
      <c r="E24" s="6">
        <v>-2.1645E-11</v>
      </c>
      <c r="F24" s="6">
        <v>-2.9588E-11</v>
      </c>
      <c r="I24" s="3">
        <f t="shared" si="2"/>
        <v>2.2872500000000003E-10</v>
      </c>
      <c r="J24" s="3">
        <f t="shared" si="2"/>
        <v>2.8705000000000006E-10</v>
      </c>
      <c r="K24" s="3">
        <f t="shared" si="2"/>
        <v>2.7056250000000002E-10</v>
      </c>
      <c r="L24" s="6">
        <f t="shared" si="2"/>
        <v>3.6985000000000007E-10</v>
      </c>
    </row>
    <row r="25" spans="1:18" ht="15.5" x14ac:dyDescent="0.35">
      <c r="A25" s="4">
        <v>-5.9999999999999984E-2</v>
      </c>
      <c r="C25" s="6">
        <v>-1.4272000000000001E-11</v>
      </c>
      <c r="D25" s="6">
        <v>-1.5675999999999999E-11</v>
      </c>
      <c r="E25" s="6">
        <v>-1.7524E-11</v>
      </c>
      <c r="F25" s="6">
        <v>-1.8901999999999998E-11</v>
      </c>
      <c r="I25" s="3">
        <f t="shared" si="2"/>
        <v>2.3786666666666673E-10</v>
      </c>
      <c r="J25" s="3">
        <f t="shared" si="2"/>
        <v>2.6126666666666673E-10</v>
      </c>
      <c r="K25" s="3">
        <f t="shared" si="2"/>
        <v>2.9206666666666676E-10</v>
      </c>
      <c r="L25" s="6">
        <f t="shared" si="2"/>
        <v>3.1503333333333339E-10</v>
      </c>
    </row>
    <row r="26" spans="1:18" ht="15.5" x14ac:dyDescent="0.35">
      <c r="A26" s="4">
        <v>-3.999999999999998E-2</v>
      </c>
      <c r="C26" s="6">
        <v>-8.8251000000000004E-12</v>
      </c>
      <c r="D26" s="6">
        <v>-1.014E-11</v>
      </c>
      <c r="E26" s="6">
        <v>-8.2356000000000002E-12</v>
      </c>
      <c r="F26" s="6">
        <v>-1.2525E-11</v>
      </c>
      <c r="I26" s="3">
        <f t="shared" si="2"/>
        <v>2.2062750000000013E-10</v>
      </c>
      <c r="J26" s="3">
        <f t="shared" si="2"/>
        <v>2.5350000000000011E-10</v>
      </c>
      <c r="K26" s="3">
        <f t="shared" si="2"/>
        <v>2.058900000000001E-10</v>
      </c>
      <c r="L26" s="6">
        <f t="shared" si="2"/>
        <v>3.1312500000000015E-10</v>
      </c>
    </row>
    <row r="27" spans="1:18" ht="15.5" x14ac:dyDescent="0.35">
      <c r="A27" s="4">
        <v>-1.999999999999998E-2</v>
      </c>
      <c r="C27" s="6">
        <v>3.7072000000000001E-13</v>
      </c>
      <c r="D27" s="6">
        <v>6.2924999999999997E-13</v>
      </c>
      <c r="E27" s="6">
        <v>-2.4353999999999999E-13</v>
      </c>
      <c r="F27" s="6">
        <v>-2.0652000000000001E-12</v>
      </c>
      <c r="I27" s="3">
        <f t="shared" si="2"/>
        <v>-1.8536000000000019E-11</v>
      </c>
      <c r="J27" s="3">
        <f t="shared" si="2"/>
        <v>-3.1462500000000028E-11</v>
      </c>
      <c r="K27" s="3">
        <f t="shared" si="2"/>
        <v>1.2177000000000012E-11</v>
      </c>
      <c r="L27" s="6">
        <f t="shared" si="2"/>
        <v>1.0326000000000012E-10</v>
      </c>
    </row>
    <row r="28" spans="1:18" ht="15.5" x14ac:dyDescent="0.35">
      <c r="A28" s="4">
        <v>0</v>
      </c>
      <c r="C28" s="6">
        <v>9.7039999999999998E-12</v>
      </c>
      <c r="D28" s="6">
        <v>1.3257E-11</v>
      </c>
      <c r="E28" s="6">
        <v>1.8191999999999998E-11</v>
      </c>
      <c r="F28" s="6">
        <v>2.6708E-11</v>
      </c>
      <c r="L28" s="6"/>
    </row>
    <row r="29" spans="1:18" ht="15.5" x14ac:dyDescent="0.35">
      <c r="A29" s="4">
        <v>0.02</v>
      </c>
      <c r="C29" s="6">
        <v>2.0973999999999998E-11</v>
      </c>
      <c r="D29" s="6">
        <v>3.8878000000000001E-11</v>
      </c>
      <c r="E29" s="6">
        <v>5.8679999999999998E-11</v>
      </c>
      <c r="F29" s="6">
        <v>8.9532000000000004E-11</v>
      </c>
      <c r="I29" s="3">
        <f t="shared" ref="I29:L36" si="3">C29/$A29</f>
        <v>1.0486999999999999E-9</v>
      </c>
      <c r="J29" s="3">
        <f t="shared" si="3"/>
        <v>1.9438999999999999E-9</v>
      </c>
      <c r="K29" s="3">
        <f t="shared" si="3"/>
        <v>2.934E-9</v>
      </c>
      <c r="L29" s="6">
        <f t="shared" si="3"/>
        <v>4.4766E-9</v>
      </c>
    </row>
    <row r="30" spans="1:18" ht="15.5" x14ac:dyDescent="0.35">
      <c r="A30" s="4">
        <v>0.04</v>
      </c>
      <c r="C30" s="6">
        <v>4.8454E-11</v>
      </c>
      <c r="D30" s="6">
        <v>1.3919999999999999E-10</v>
      </c>
      <c r="E30" s="6">
        <v>2.4874000000000001E-10</v>
      </c>
      <c r="F30" s="6">
        <v>6.1056000000000001E-10</v>
      </c>
      <c r="I30" s="3">
        <f t="shared" si="3"/>
        <v>1.21135E-9</v>
      </c>
      <c r="J30" s="3">
        <f t="shared" si="3"/>
        <v>3.48E-9</v>
      </c>
      <c r="K30" s="3">
        <f t="shared" si="3"/>
        <v>6.2185000000000004E-9</v>
      </c>
      <c r="L30" s="6">
        <f t="shared" si="3"/>
        <v>1.5264E-8</v>
      </c>
    </row>
    <row r="31" spans="1:18" ht="15.5" x14ac:dyDescent="0.35">
      <c r="A31" s="4">
        <v>0.06</v>
      </c>
      <c r="C31" s="6">
        <v>2.2548999999999999E-10</v>
      </c>
      <c r="D31" s="6">
        <v>5.4960000000000005E-10</v>
      </c>
      <c r="E31" s="6">
        <v>1.1497000000000001E-9</v>
      </c>
      <c r="F31" s="6">
        <v>2.3863999999999999E-9</v>
      </c>
      <c r="I31" s="3">
        <f t="shared" si="3"/>
        <v>3.7581666666666668E-9</v>
      </c>
      <c r="J31" s="3">
        <f t="shared" si="3"/>
        <v>9.1600000000000006E-9</v>
      </c>
      <c r="K31" s="3">
        <f t="shared" si="3"/>
        <v>1.9161666666666667E-8</v>
      </c>
      <c r="L31" s="6">
        <f t="shared" si="3"/>
        <v>3.9773333333333331E-8</v>
      </c>
    </row>
    <row r="32" spans="1:18" ht="15.5" x14ac:dyDescent="0.35">
      <c r="A32" s="4">
        <v>0.08</v>
      </c>
      <c r="C32" s="6">
        <v>4.3176000000000002E-10</v>
      </c>
      <c r="D32" s="6">
        <v>1.2036000000000001E-9</v>
      </c>
      <c r="E32" s="6">
        <v>2.3313E-9</v>
      </c>
      <c r="F32" s="6">
        <v>4.4275000000000003E-9</v>
      </c>
      <c r="I32" s="3">
        <f t="shared" si="3"/>
        <v>5.3970000000000003E-9</v>
      </c>
      <c r="J32" s="3">
        <f t="shared" si="3"/>
        <v>1.5045E-8</v>
      </c>
      <c r="K32" s="3">
        <f t="shared" si="3"/>
        <v>2.914125E-8</v>
      </c>
      <c r="L32" s="6">
        <f t="shared" si="3"/>
        <v>5.5343750000000002E-8</v>
      </c>
    </row>
    <row r="33" spans="1:18" ht="15.5" x14ac:dyDescent="0.35">
      <c r="A33" s="4">
        <v>0.1</v>
      </c>
      <c r="C33" s="6">
        <v>8.5753000000000004E-10</v>
      </c>
      <c r="D33" s="6">
        <v>2.0411999999999999E-9</v>
      </c>
      <c r="E33" s="6">
        <v>3.7823000000000001E-9</v>
      </c>
      <c r="F33" s="6">
        <v>6.5065000000000002E-9</v>
      </c>
      <c r="I33" s="3">
        <f t="shared" si="3"/>
        <v>8.5753000000000004E-9</v>
      </c>
      <c r="J33" s="3">
        <f t="shared" si="3"/>
        <v>2.0411999999999998E-8</v>
      </c>
      <c r="K33" s="3">
        <f t="shared" si="3"/>
        <v>3.7823000000000001E-8</v>
      </c>
      <c r="L33" s="6">
        <f t="shared" si="3"/>
        <v>6.5064999999999994E-8</v>
      </c>
    </row>
    <row r="34" spans="1:18" ht="15.5" x14ac:dyDescent="0.35">
      <c r="A34" s="4">
        <v>0.12000000000000001</v>
      </c>
      <c r="C34" s="6">
        <v>1.4436000000000001E-9</v>
      </c>
      <c r="D34" s="6">
        <v>3.2609999999999998E-9</v>
      </c>
      <c r="E34" s="6">
        <v>5.4772000000000001E-9</v>
      </c>
      <c r="F34" s="6">
        <v>8.9098000000000008E-9</v>
      </c>
      <c r="I34" s="3">
        <f t="shared" si="3"/>
        <v>1.2029999999999999E-8</v>
      </c>
      <c r="J34" s="3">
        <f t="shared" si="3"/>
        <v>2.7174999999999997E-8</v>
      </c>
      <c r="K34" s="3">
        <f t="shared" si="3"/>
        <v>4.564333333333333E-8</v>
      </c>
      <c r="L34" s="6">
        <f t="shared" si="3"/>
        <v>7.4248333333333333E-8</v>
      </c>
    </row>
    <row r="35" spans="1:18" ht="15.5" x14ac:dyDescent="0.35">
      <c r="A35" s="4">
        <v>0.14000000000000001</v>
      </c>
      <c r="C35" s="6">
        <v>2.3016E-9</v>
      </c>
      <c r="D35" s="6">
        <v>4.6351000000000003E-9</v>
      </c>
      <c r="E35" s="6">
        <v>7.4233999999999998E-9</v>
      </c>
      <c r="F35" s="6">
        <v>1.1072E-8</v>
      </c>
      <c r="I35" s="3">
        <f t="shared" si="3"/>
        <v>1.6439999999999997E-8</v>
      </c>
      <c r="J35" s="3">
        <f t="shared" si="3"/>
        <v>3.3107857142857141E-8</v>
      </c>
      <c r="K35" s="3">
        <f t="shared" si="3"/>
        <v>5.3024285714285706E-8</v>
      </c>
      <c r="L35" s="6">
        <f t="shared" si="3"/>
        <v>7.9085714285714277E-8</v>
      </c>
    </row>
    <row r="36" spans="1:18" ht="15.5" x14ac:dyDescent="0.35">
      <c r="A36" s="4">
        <v>0.16</v>
      </c>
      <c r="C36" s="6">
        <v>3.2051E-9</v>
      </c>
      <c r="D36" s="6">
        <v>6.1786000000000001E-9</v>
      </c>
      <c r="E36" s="6">
        <v>9.3048000000000004E-9</v>
      </c>
      <c r="F36" s="6">
        <v>1.3189999999999999E-8</v>
      </c>
      <c r="I36" s="6">
        <f t="shared" si="3"/>
        <v>2.0031875E-8</v>
      </c>
      <c r="J36" s="6">
        <f t="shared" si="3"/>
        <v>3.861625E-8</v>
      </c>
      <c r="K36" s="6">
        <f t="shared" si="3"/>
        <v>5.8155E-8</v>
      </c>
      <c r="L36" s="6">
        <f t="shared" si="3"/>
        <v>8.24375E-8</v>
      </c>
      <c r="M36" s="6"/>
    </row>
    <row r="37" spans="1:18" x14ac:dyDescent="0.3">
      <c r="K37" s="6"/>
    </row>
    <row r="38" spans="1:18" ht="15.5" x14ac:dyDescent="0.35">
      <c r="A38" s="4" t="s">
        <v>12</v>
      </c>
    </row>
    <row r="39" spans="1:18" ht="15.5" x14ac:dyDescent="0.35">
      <c r="A39" s="4" t="s">
        <v>3</v>
      </c>
      <c r="C39" s="4" t="s">
        <v>4</v>
      </c>
      <c r="D39" s="4" t="s">
        <v>5</v>
      </c>
      <c r="E39" s="4" t="s">
        <v>6</v>
      </c>
      <c r="F39" s="4" t="s">
        <v>7</v>
      </c>
      <c r="G39" s="4" t="s">
        <v>8</v>
      </c>
      <c r="I39" s="4" t="s">
        <v>4</v>
      </c>
      <c r="J39" s="4" t="s">
        <v>5</v>
      </c>
      <c r="K39" s="4" t="s">
        <v>6</v>
      </c>
      <c r="L39" s="4" t="s">
        <v>7</v>
      </c>
      <c r="M39" s="4" t="s">
        <v>8</v>
      </c>
      <c r="O39" s="4" t="s">
        <v>4</v>
      </c>
      <c r="P39" s="4" t="s">
        <v>5</v>
      </c>
      <c r="Q39" s="4" t="s">
        <v>6</v>
      </c>
      <c r="R39" s="4" t="s">
        <v>7</v>
      </c>
    </row>
    <row r="40" spans="1:18" ht="15.5" x14ac:dyDescent="0.35">
      <c r="A40" s="4">
        <v>-0.12</v>
      </c>
      <c r="C40" s="6">
        <v>-5.2833E-11</v>
      </c>
      <c r="D40" s="6">
        <v>-1.8549E-10</v>
      </c>
      <c r="E40" s="6">
        <v>-1.335E-10</v>
      </c>
      <c r="F40" s="6">
        <v>-1.2323E-10</v>
      </c>
      <c r="G40" s="6">
        <v>-9.0561000000000004E-11</v>
      </c>
      <c r="I40" s="6">
        <f t="shared" ref="I40:M45" si="4">C40/$A40</f>
        <v>4.4027500000000001E-10</v>
      </c>
      <c r="J40" s="6">
        <f t="shared" si="4"/>
        <v>1.54575E-9</v>
      </c>
      <c r="K40" s="6">
        <f t="shared" si="4"/>
        <v>1.1125E-9</v>
      </c>
      <c r="L40" s="6">
        <f t="shared" si="4"/>
        <v>1.0269166666666667E-9</v>
      </c>
      <c r="M40" s="6">
        <f t="shared" si="4"/>
        <v>7.5467500000000008E-10</v>
      </c>
      <c r="O40" s="3">
        <v>81.5</v>
      </c>
      <c r="P40" s="3">
        <v>76.8</v>
      </c>
      <c r="Q40" s="3">
        <v>69.3</v>
      </c>
      <c r="R40" s="3">
        <v>65.5</v>
      </c>
    </row>
    <row r="41" spans="1:18" ht="15.5" x14ac:dyDescent="0.35">
      <c r="A41" s="4">
        <v>-9.9999999999999992E-2</v>
      </c>
      <c r="C41" s="6">
        <v>-2.7116999999999999E-11</v>
      </c>
      <c r="D41" s="6">
        <v>-8.3251000000000005E-11</v>
      </c>
      <c r="E41" s="6">
        <v>-3.8717000000000003E-11</v>
      </c>
      <c r="F41" s="6">
        <v>-5.7686000000000001E-11</v>
      </c>
      <c r="G41" s="6">
        <v>-3.8558000000000003E-11</v>
      </c>
      <c r="I41" s="3">
        <f t="shared" si="4"/>
        <v>2.7117000000000001E-10</v>
      </c>
      <c r="J41" s="3">
        <f t="shared" si="4"/>
        <v>8.3251000000000016E-10</v>
      </c>
      <c r="K41" s="3">
        <f t="shared" si="4"/>
        <v>3.8717000000000007E-10</v>
      </c>
      <c r="L41" s="3">
        <f t="shared" si="4"/>
        <v>5.7686000000000001E-10</v>
      </c>
      <c r="M41" s="3">
        <f t="shared" si="4"/>
        <v>3.8558000000000008E-10</v>
      </c>
    </row>
    <row r="42" spans="1:18" ht="15.5" x14ac:dyDescent="0.35">
      <c r="A42" s="4">
        <v>-7.9999999999999988E-2</v>
      </c>
      <c r="C42" s="6">
        <v>-1.5206999999999999E-11</v>
      </c>
      <c r="D42" s="6">
        <v>-4.3318000000000001E-11</v>
      </c>
      <c r="E42" s="6">
        <v>-3.1796000000000001E-11</v>
      </c>
      <c r="F42" s="6">
        <v>-3.4490000000000002E-11</v>
      </c>
      <c r="G42" s="6">
        <v>-2.4592E-11</v>
      </c>
      <c r="I42" s="3">
        <f t="shared" si="4"/>
        <v>1.9008750000000002E-10</v>
      </c>
      <c r="J42" s="3">
        <f t="shared" si="4"/>
        <v>5.4147500000000014E-10</v>
      </c>
      <c r="K42" s="3">
        <f t="shared" si="4"/>
        <v>3.9745000000000006E-10</v>
      </c>
      <c r="L42" s="6">
        <f t="shared" si="4"/>
        <v>4.311250000000001E-10</v>
      </c>
      <c r="M42" s="3">
        <f t="shared" si="4"/>
        <v>3.0740000000000004E-10</v>
      </c>
    </row>
    <row r="43" spans="1:18" ht="15.5" x14ac:dyDescent="0.35">
      <c r="A43" s="4">
        <v>-5.9999999999999984E-2</v>
      </c>
      <c r="C43" s="6">
        <v>-1.3005E-11</v>
      </c>
      <c r="D43" s="6">
        <v>-3.1140000000000002E-11</v>
      </c>
      <c r="E43" s="6">
        <v>-1.8622E-11</v>
      </c>
      <c r="F43" s="6">
        <v>-2.1253000000000001E-11</v>
      </c>
      <c r="G43" s="6">
        <v>-1.8396E-11</v>
      </c>
      <c r="I43" s="3">
        <f t="shared" si="4"/>
        <v>2.1675000000000005E-10</v>
      </c>
      <c r="J43" s="3">
        <f t="shared" si="4"/>
        <v>5.1900000000000017E-10</v>
      </c>
      <c r="K43" s="3">
        <f t="shared" si="4"/>
        <v>3.1036666666666674E-10</v>
      </c>
      <c r="L43" s="6">
        <f t="shared" si="4"/>
        <v>3.5421666666666675E-10</v>
      </c>
      <c r="M43" s="3">
        <f t="shared" si="4"/>
        <v>3.0660000000000011E-10</v>
      </c>
    </row>
    <row r="44" spans="1:18" ht="15.5" x14ac:dyDescent="0.35">
      <c r="A44" s="4">
        <v>-3.999999999999998E-2</v>
      </c>
      <c r="C44" s="6">
        <v>-6.4632000000000002E-12</v>
      </c>
      <c r="D44" s="6">
        <v>-6.5764999999999997E-12</v>
      </c>
      <c r="E44" s="6">
        <v>-8.9155999999999997E-12</v>
      </c>
      <c r="F44" s="6">
        <v>-1.0703000000000001E-11</v>
      </c>
      <c r="G44" s="6">
        <v>-5.0698999999999996E-12</v>
      </c>
      <c r="I44" s="3">
        <f t="shared" si="4"/>
        <v>1.6158000000000008E-10</v>
      </c>
      <c r="J44" s="3">
        <f t="shared" si="4"/>
        <v>1.6441250000000008E-10</v>
      </c>
      <c r="K44" s="3">
        <f t="shared" si="4"/>
        <v>2.228900000000001E-10</v>
      </c>
      <c r="L44" s="6">
        <f t="shared" si="4"/>
        <v>2.6757500000000013E-10</v>
      </c>
      <c r="M44" s="3">
        <f t="shared" si="4"/>
        <v>1.2674750000000006E-10</v>
      </c>
    </row>
    <row r="45" spans="1:18" ht="15.5" x14ac:dyDescent="0.35">
      <c r="A45" s="4">
        <v>-1.999999999999998E-2</v>
      </c>
      <c r="C45" s="6">
        <v>4.3295999999999996E-12</v>
      </c>
      <c r="D45" s="6">
        <v>2.5798E-12</v>
      </c>
      <c r="E45" s="6">
        <v>2.9113999999999999E-12</v>
      </c>
      <c r="F45" s="6">
        <v>-5.2039999999999998E-13</v>
      </c>
      <c r="G45" s="6">
        <v>-1.7840000000000001E-12</v>
      </c>
      <c r="I45" s="3">
        <f t="shared" si="4"/>
        <v>-2.1648000000000019E-10</v>
      </c>
      <c r="J45" s="3">
        <f t="shared" si="4"/>
        <v>-1.2899000000000014E-10</v>
      </c>
      <c r="K45" s="3">
        <f t="shared" si="4"/>
        <v>-1.4557000000000015E-10</v>
      </c>
      <c r="L45" s="6">
        <f t="shared" si="4"/>
        <v>2.6020000000000027E-11</v>
      </c>
      <c r="M45" s="3">
        <f t="shared" si="4"/>
        <v>8.920000000000009E-11</v>
      </c>
    </row>
    <row r="46" spans="1:18" ht="15.5" x14ac:dyDescent="0.35">
      <c r="A46" s="4">
        <v>0</v>
      </c>
      <c r="C46" s="6">
        <v>1.6617E-11</v>
      </c>
      <c r="D46" s="6">
        <v>2.1795000000000001E-11</v>
      </c>
      <c r="E46" s="6">
        <v>2.9888000000000002E-11</v>
      </c>
      <c r="F46" s="6">
        <v>3.0151000000000003E-11</v>
      </c>
      <c r="G46" s="6">
        <v>1.2364E-11</v>
      </c>
      <c r="L46" s="6"/>
    </row>
    <row r="47" spans="1:18" ht="15.5" x14ac:dyDescent="0.35">
      <c r="A47" s="4">
        <v>0.02</v>
      </c>
      <c r="C47" s="6">
        <v>4.5560000000000002E-11</v>
      </c>
      <c r="D47" s="6">
        <v>6.3898999999999998E-11</v>
      </c>
      <c r="E47" s="6">
        <v>8.9905999999999994E-11</v>
      </c>
      <c r="F47" s="6">
        <v>1.1081E-10</v>
      </c>
      <c r="G47" s="6">
        <v>3.2237999999999999E-11</v>
      </c>
      <c r="I47" s="3">
        <f t="shared" ref="I47:M54" si="5">C47/$A47</f>
        <v>2.2780000000000002E-9</v>
      </c>
      <c r="J47" s="3">
        <f t="shared" si="5"/>
        <v>3.19495E-9</v>
      </c>
      <c r="K47" s="3">
        <f t="shared" si="5"/>
        <v>4.4952999999999996E-9</v>
      </c>
      <c r="L47" s="6">
        <f t="shared" si="5"/>
        <v>5.5405E-9</v>
      </c>
      <c r="M47" s="3">
        <f t="shared" si="5"/>
        <v>1.6119E-9</v>
      </c>
    </row>
    <row r="48" spans="1:18" ht="15.5" x14ac:dyDescent="0.35">
      <c r="A48" s="4">
        <v>0.04</v>
      </c>
      <c r="C48" s="6">
        <v>1.4866999999999999E-10</v>
      </c>
      <c r="D48" s="6">
        <v>2.5250999999999999E-10</v>
      </c>
      <c r="E48" s="6">
        <v>3.6662000000000002E-10</v>
      </c>
      <c r="F48" s="6">
        <v>6.3051000000000003E-10</v>
      </c>
      <c r="G48" s="6">
        <v>1.2955999999999999E-10</v>
      </c>
      <c r="I48" s="3">
        <f t="shared" si="5"/>
        <v>3.7167499999999996E-9</v>
      </c>
      <c r="J48" s="3">
        <f t="shared" si="5"/>
        <v>6.3127499999999997E-9</v>
      </c>
      <c r="K48" s="3">
        <f t="shared" si="5"/>
        <v>9.1655000000000002E-9</v>
      </c>
      <c r="L48" s="6">
        <f t="shared" si="5"/>
        <v>1.576275E-8</v>
      </c>
      <c r="M48" s="3">
        <f t="shared" si="5"/>
        <v>3.2389999999999997E-9</v>
      </c>
    </row>
    <row r="49" spans="1:18" ht="15.5" x14ac:dyDescent="0.35">
      <c r="A49" s="4">
        <v>0.06</v>
      </c>
      <c r="C49" s="6">
        <v>6.4684999999999999E-10</v>
      </c>
      <c r="D49" s="6">
        <v>1.0419999999999999E-9</v>
      </c>
      <c r="E49" s="6">
        <v>1.8083000000000001E-9</v>
      </c>
      <c r="F49" s="6">
        <v>2.5795E-9</v>
      </c>
      <c r="G49" s="6">
        <v>8.1467000000000004E-10</v>
      </c>
      <c r="I49" s="3">
        <f t="shared" si="5"/>
        <v>1.0780833333333334E-8</v>
      </c>
      <c r="J49" s="3">
        <f t="shared" si="5"/>
        <v>1.7366666666666667E-8</v>
      </c>
      <c r="K49" s="3">
        <f t="shared" si="5"/>
        <v>3.0138333333333338E-8</v>
      </c>
      <c r="L49" s="6">
        <f t="shared" si="5"/>
        <v>4.2991666666666669E-8</v>
      </c>
      <c r="M49" s="3">
        <f t="shared" si="5"/>
        <v>1.3577833333333335E-8</v>
      </c>
    </row>
    <row r="50" spans="1:18" ht="15.5" x14ac:dyDescent="0.35">
      <c r="A50" s="4">
        <v>0.08</v>
      </c>
      <c r="C50" s="6">
        <v>1.6372000000000001E-9</v>
      </c>
      <c r="D50" s="6">
        <v>2.5615999999999999E-9</v>
      </c>
      <c r="E50" s="6">
        <v>3.9955000000000001E-9</v>
      </c>
      <c r="F50" s="6">
        <v>5.2272999999999999E-9</v>
      </c>
      <c r="G50" s="6">
        <v>2.2334000000000002E-9</v>
      </c>
      <c r="I50" s="3">
        <f t="shared" si="5"/>
        <v>2.0465000000000002E-8</v>
      </c>
      <c r="J50" s="3">
        <f t="shared" si="5"/>
        <v>3.2019999999999998E-8</v>
      </c>
      <c r="K50" s="3">
        <f t="shared" si="5"/>
        <v>4.994375E-8</v>
      </c>
      <c r="L50" s="6">
        <f t="shared" si="5"/>
        <v>6.5341249999999996E-8</v>
      </c>
      <c r="M50" s="3">
        <f t="shared" si="5"/>
        <v>2.7917500000000002E-8</v>
      </c>
    </row>
    <row r="51" spans="1:18" ht="15.5" x14ac:dyDescent="0.35">
      <c r="A51" s="4">
        <v>0.1</v>
      </c>
      <c r="C51" s="6">
        <v>2.7534E-9</v>
      </c>
      <c r="D51" s="6">
        <v>3.9735999999999996E-9</v>
      </c>
      <c r="E51" s="6">
        <v>6.0853000000000001E-9</v>
      </c>
      <c r="F51" s="6">
        <v>7.8336000000000007E-9</v>
      </c>
      <c r="G51" s="6">
        <v>3.2031999999999999E-9</v>
      </c>
      <c r="I51" s="3">
        <f t="shared" si="5"/>
        <v>2.7534E-8</v>
      </c>
      <c r="J51" s="3">
        <f t="shared" si="5"/>
        <v>3.9735999999999993E-8</v>
      </c>
      <c r="K51" s="3">
        <f t="shared" si="5"/>
        <v>6.0852999999999996E-8</v>
      </c>
      <c r="L51" s="6">
        <f t="shared" si="5"/>
        <v>7.8336000000000007E-8</v>
      </c>
      <c r="M51" s="3">
        <f t="shared" si="5"/>
        <v>3.2031999999999999E-8</v>
      </c>
    </row>
    <row r="52" spans="1:18" ht="15.5" x14ac:dyDescent="0.35">
      <c r="A52" s="4">
        <v>0.12000000000000001</v>
      </c>
      <c r="C52" s="6">
        <v>3.8905999999999998E-9</v>
      </c>
      <c r="D52" s="6">
        <v>5.4809E-9</v>
      </c>
      <c r="E52" s="6">
        <v>8.1251000000000004E-9</v>
      </c>
      <c r="F52" s="6">
        <v>1.0398999999999999E-8</v>
      </c>
      <c r="G52" s="6">
        <v>4.3271000000000001E-9</v>
      </c>
      <c r="I52" s="3">
        <f t="shared" si="5"/>
        <v>3.2421666666666662E-8</v>
      </c>
      <c r="J52" s="3">
        <f t="shared" si="5"/>
        <v>4.5674166666666661E-8</v>
      </c>
      <c r="K52" s="3">
        <f t="shared" si="5"/>
        <v>6.7709166666666659E-8</v>
      </c>
      <c r="L52" s="6">
        <f t="shared" si="5"/>
        <v>8.6658333333333323E-8</v>
      </c>
      <c r="M52" s="3">
        <f t="shared" si="5"/>
        <v>3.6059166666666663E-8</v>
      </c>
    </row>
    <row r="53" spans="1:18" ht="15.5" x14ac:dyDescent="0.35">
      <c r="A53" s="4">
        <v>0.14000000000000001</v>
      </c>
      <c r="C53" s="6">
        <v>5.1471000000000001E-9</v>
      </c>
      <c r="D53" s="6">
        <v>7.1891999999999999E-9</v>
      </c>
      <c r="E53" s="6">
        <v>1.0169999999999999E-8</v>
      </c>
      <c r="F53" s="6">
        <v>1.2882000000000001E-8</v>
      </c>
      <c r="G53" s="6">
        <v>5.4346999999999999E-9</v>
      </c>
      <c r="I53" s="3">
        <f t="shared" si="5"/>
        <v>3.6764999999999999E-8</v>
      </c>
      <c r="J53" s="3">
        <f t="shared" si="5"/>
        <v>5.1351428571428568E-8</v>
      </c>
      <c r="K53" s="3">
        <f t="shared" si="5"/>
        <v>7.2642857142857131E-8</v>
      </c>
      <c r="L53" s="6">
        <f t="shared" si="5"/>
        <v>9.2014285714285713E-8</v>
      </c>
      <c r="M53" s="3">
        <f t="shared" si="5"/>
        <v>3.8819285714285712E-8</v>
      </c>
    </row>
    <row r="54" spans="1:18" ht="15.5" x14ac:dyDescent="0.35">
      <c r="A54" s="4">
        <v>0.16</v>
      </c>
      <c r="C54" s="6">
        <v>6.3421000000000003E-9</v>
      </c>
      <c r="D54" s="6">
        <v>8.8990000000000008E-9</v>
      </c>
      <c r="E54" s="6">
        <v>1.246E-8</v>
      </c>
      <c r="F54" s="6">
        <v>1.5456E-8</v>
      </c>
      <c r="G54" s="6">
        <v>6.7722999999999999E-9</v>
      </c>
      <c r="I54" s="6">
        <f t="shared" si="5"/>
        <v>3.9638125000000004E-8</v>
      </c>
      <c r="J54" s="6">
        <f t="shared" si="5"/>
        <v>5.5618750000000003E-8</v>
      </c>
      <c r="K54" s="6">
        <f t="shared" si="5"/>
        <v>7.7875000000000001E-8</v>
      </c>
      <c r="L54" s="6">
        <f t="shared" si="5"/>
        <v>9.6599999999999991E-8</v>
      </c>
      <c r="M54" s="6">
        <f t="shared" si="5"/>
        <v>4.2326874999999996E-8</v>
      </c>
    </row>
    <row r="55" spans="1:18" x14ac:dyDescent="0.3">
      <c r="K55" s="6"/>
      <c r="L55" s="6"/>
    </row>
    <row r="56" spans="1:18" ht="15.5" x14ac:dyDescent="0.35">
      <c r="A56" s="4" t="s">
        <v>13</v>
      </c>
    </row>
    <row r="57" spans="1:18" ht="15.5" x14ac:dyDescent="0.35">
      <c r="A57" s="4" t="s">
        <v>3</v>
      </c>
      <c r="C57" s="4" t="s">
        <v>4</v>
      </c>
      <c r="D57" s="4" t="s">
        <v>5</v>
      </c>
      <c r="E57" s="4" t="s">
        <v>6</v>
      </c>
      <c r="F57" s="4" t="s">
        <v>7</v>
      </c>
      <c r="G57" s="4" t="s">
        <v>8</v>
      </c>
      <c r="I57" s="4" t="s">
        <v>4</v>
      </c>
      <c r="J57" s="4" t="s">
        <v>5</v>
      </c>
      <c r="K57" s="4" t="s">
        <v>6</v>
      </c>
      <c r="L57" s="4" t="s">
        <v>7</v>
      </c>
      <c r="M57" s="4" t="s">
        <v>8</v>
      </c>
      <c r="O57" s="4" t="s">
        <v>4</v>
      </c>
      <c r="P57" s="4" t="s">
        <v>5</v>
      </c>
      <c r="Q57" s="4" t="s">
        <v>6</v>
      </c>
      <c r="R57" s="4" t="s">
        <v>7</v>
      </c>
    </row>
    <row r="58" spans="1:18" ht="15.5" x14ac:dyDescent="0.35">
      <c r="A58" s="4">
        <v>-0.12</v>
      </c>
      <c r="C58" s="6">
        <v>-2.4389E-11</v>
      </c>
      <c r="D58" s="6">
        <v>-4.2191000000000001E-11</v>
      </c>
      <c r="E58" s="6">
        <v>-5.2144000000000002E-11</v>
      </c>
      <c r="F58" s="6">
        <v>-8.7356000000000001E-11</v>
      </c>
      <c r="G58" s="6">
        <v>-5.8784999999999994E-11</v>
      </c>
      <c r="I58" s="6">
        <f t="shared" ref="I58:M63" si="6">C58/$A58</f>
        <v>2.0324166666666669E-10</v>
      </c>
      <c r="J58" s="6">
        <f t="shared" si="6"/>
        <v>3.5159166666666667E-10</v>
      </c>
      <c r="K58" s="6">
        <f t="shared" si="6"/>
        <v>4.3453333333333339E-10</v>
      </c>
      <c r="L58" s="6">
        <f t="shared" si="6"/>
        <v>7.2796666666666673E-10</v>
      </c>
      <c r="M58" s="6">
        <f t="shared" si="6"/>
        <v>4.8987499999999992E-10</v>
      </c>
      <c r="O58" s="3">
        <v>125.2</v>
      </c>
      <c r="P58" s="3">
        <v>99.9</v>
      </c>
      <c r="Q58" s="3">
        <v>64.7</v>
      </c>
      <c r="R58" s="3">
        <v>50.8</v>
      </c>
    </row>
    <row r="59" spans="1:18" ht="15.5" x14ac:dyDescent="0.35">
      <c r="A59" s="4">
        <v>-9.9999999999999992E-2</v>
      </c>
      <c r="C59" s="6">
        <v>-1.5045000000000001E-11</v>
      </c>
      <c r="D59" s="6">
        <v>-1.9706999999999999E-11</v>
      </c>
      <c r="E59" s="6">
        <v>-3.0594000000000003E-11</v>
      </c>
      <c r="F59" s="6">
        <v>-3.9330999999999997E-11</v>
      </c>
      <c r="G59" s="6">
        <v>-4.2519999999999999E-11</v>
      </c>
      <c r="I59" s="3">
        <f t="shared" si="6"/>
        <v>1.5045000000000003E-10</v>
      </c>
      <c r="J59" s="3">
        <f t="shared" si="6"/>
        <v>1.9707E-10</v>
      </c>
      <c r="K59" s="3">
        <f t="shared" si="6"/>
        <v>3.0594000000000003E-10</v>
      </c>
      <c r="L59" s="3">
        <f t="shared" si="6"/>
        <v>3.9331000000000001E-10</v>
      </c>
      <c r="M59" s="3">
        <f t="shared" si="6"/>
        <v>4.2520000000000004E-10</v>
      </c>
    </row>
    <row r="60" spans="1:18" ht="15.5" x14ac:dyDescent="0.35">
      <c r="A60" s="4">
        <v>-7.9999999999999988E-2</v>
      </c>
      <c r="C60" s="6">
        <v>-1.7443E-11</v>
      </c>
      <c r="D60" s="6">
        <v>-1.5869999999999999E-11</v>
      </c>
      <c r="E60" s="6">
        <v>-1.7004000000000001E-11</v>
      </c>
      <c r="F60" s="6">
        <v>-2.9311000000000002E-11</v>
      </c>
      <c r="G60" s="6">
        <v>-2.1700999999999999E-11</v>
      </c>
      <c r="I60" s="3">
        <f t="shared" si="6"/>
        <v>2.1803750000000003E-10</v>
      </c>
      <c r="J60" s="3">
        <f t="shared" si="6"/>
        <v>1.9837500000000003E-10</v>
      </c>
      <c r="K60" s="3">
        <f t="shared" si="6"/>
        <v>2.1255000000000006E-10</v>
      </c>
      <c r="L60" s="6">
        <f t="shared" si="6"/>
        <v>3.663875000000001E-10</v>
      </c>
      <c r="M60" s="3">
        <f t="shared" si="6"/>
        <v>2.7126250000000002E-10</v>
      </c>
    </row>
    <row r="61" spans="1:18" ht="15.5" x14ac:dyDescent="0.35">
      <c r="A61" s="4">
        <v>-5.9999999999999984E-2</v>
      </c>
      <c r="C61" s="6">
        <v>-9.9236999999999998E-12</v>
      </c>
      <c r="D61" s="6">
        <v>-6.4244E-12</v>
      </c>
      <c r="E61" s="6">
        <v>-1.1298E-11</v>
      </c>
      <c r="F61" s="6">
        <v>-1.6174999999999998E-11</v>
      </c>
      <c r="G61" s="6">
        <v>-1.3526E-11</v>
      </c>
      <c r="I61" s="3">
        <f t="shared" si="6"/>
        <v>1.6539500000000005E-10</v>
      </c>
      <c r="J61" s="3">
        <f t="shared" si="6"/>
        <v>1.0707333333333336E-10</v>
      </c>
      <c r="K61" s="3">
        <f t="shared" si="6"/>
        <v>1.8830000000000004E-10</v>
      </c>
      <c r="L61" s="6">
        <f t="shared" si="6"/>
        <v>2.6958333333333336E-10</v>
      </c>
      <c r="M61" s="3">
        <f t="shared" si="6"/>
        <v>2.2543333333333339E-10</v>
      </c>
    </row>
    <row r="62" spans="1:18" ht="15.5" x14ac:dyDescent="0.35">
      <c r="A62" s="4">
        <v>-3.999999999999998E-2</v>
      </c>
      <c r="C62" s="6">
        <v>-5.0250999999999997E-12</v>
      </c>
      <c r="D62" s="6">
        <v>-5.5606999999999999E-12</v>
      </c>
      <c r="E62" s="6">
        <v>-6.3862000000000004E-12</v>
      </c>
      <c r="F62" s="6">
        <v>-1.0369E-11</v>
      </c>
      <c r="G62" s="6">
        <v>-8.3140999999999999E-12</v>
      </c>
      <c r="I62" s="3">
        <f t="shared" si="6"/>
        <v>1.2562750000000007E-10</v>
      </c>
      <c r="J62" s="3">
        <f t="shared" si="6"/>
        <v>1.3901750000000006E-10</v>
      </c>
      <c r="K62" s="3">
        <f t="shared" si="6"/>
        <v>1.5965500000000008E-10</v>
      </c>
      <c r="L62" s="6">
        <f t="shared" si="6"/>
        <v>2.5922500000000011E-10</v>
      </c>
      <c r="M62" s="3">
        <f t="shared" si="6"/>
        <v>2.0785250000000011E-10</v>
      </c>
    </row>
    <row r="63" spans="1:18" ht="15.5" x14ac:dyDescent="0.35">
      <c r="A63" s="4">
        <v>-1.999999999999998E-2</v>
      </c>
      <c r="C63" s="6">
        <v>-4.7290000000000003E-13</v>
      </c>
      <c r="D63" s="6">
        <v>-2.4784E-12</v>
      </c>
      <c r="E63" s="6">
        <v>3.3641000000000002E-12</v>
      </c>
      <c r="F63" s="6">
        <v>-3.4737E-12</v>
      </c>
      <c r="G63" s="6">
        <v>4.7218000000000001E-13</v>
      </c>
      <c r="I63" s="3">
        <f t="shared" si="6"/>
        <v>2.3645000000000025E-11</v>
      </c>
      <c r="J63" s="3">
        <f t="shared" si="6"/>
        <v>1.2392000000000013E-10</v>
      </c>
      <c r="K63" s="3">
        <f t="shared" si="6"/>
        <v>-1.6820500000000017E-10</v>
      </c>
      <c r="L63" s="6">
        <f t="shared" si="6"/>
        <v>1.7368500000000019E-10</v>
      </c>
      <c r="M63" s="3">
        <f t="shared" si="6"/>
        <v>-2.3609000000000023E-11</v>
      </c>
    </row>
    <row r="64" spans="1:18" ht="15.5" x14ac:dyDescent="0.35">
      <c r="A64" s="4">
        <v>0</v>
      </c>
      <c r="C64" s="6">
        <v>8.9203000000000003E-12</v>
      </c>
      <c r="D64" s="6">
        <v>1.0754E-11</v>
      </c>
      <c r="E64" s="6">
        <v>1.7706000000000001E-11</v>
      </c>
      <c r="F64" s="6">
        <v>2.9833000000000002E-11</v>
      </c>
      <c r="G64" s="6">
        <v>9.0879000000000005E-12</v>
      </c>
      <c r="L64" s="6"/>
    </row>
    <row r="65" spans="1:18" ht="15.5" x14ac:dyDescent="0.35">
      <c r="A65" s="4">
        <v>0.02</v>
      </c>
      <c r="C65" s="6">
        <v>1.9825999999999999E-11</v>
      </c>
      <c r="D65" s="6">
        <v>3.3894000000000001E-11</v>
      </c>
      <c r="E65" s="6">
        <v>5.4333999999999997E-11</v>
      </c>
      <c r="F65" s="6">
        <v>1.2261E-10</v>
      </c>
      <c r="G65" s="6">
        <v>2.9830999999999998E-11</v>
      </c>
      <c r="I65" s="3">
        <f t="shared" ref="I65:M72" si="7">C65/$A65</f>
        <v>9.9129999999999988E-10</v>
      </c>
      <c r="J65" s="3">
        <f t="shared" si="7"/>
        <v>1.6946999999999999E-9</v>
      </c>
      <c r="K65" s="3">
        <f t="shared" si="7"/>
        <v>2.7166999999999999E-9</v>
      </c>
      <c r="L65" s="6">
        <f t="shared" si="7"/>
        <v>6.1304999999999999E-9</v>
      </c>
      <c r="M65" s="3">
        <f t="shared" si="7"/>
        <v>1.4915499999999999E-9</v>
      </c>
    </row>
    <row r="66" spans="1:18" ht="15.5" x14ac:dyDescent="0.35">
      <c r="A66" s="4">
        <v>0.04</v>
      </c>
      <c r="C66" s="6">
        <v>5.3511E-11</v>
      </c>
      <c r="D66" s="6">
        <v>1.2673999999999999E-10</v>
      </c>
      <c r="E66" s="6">
        <v>2.8094000000000001E-10</v>
      </c>
      <c r="F66" s="6">
        <v>6.6227000000000003E-10</v>
      </c>
      <c r="G66" s="6">
        <v>1.1506E-10</v>
      </c>
      <c r="I66" s="3">
        <f t="shared" si="7"/>
        <v>1.337775E-9</v>
      </c>
      <c r="J66" s="3">
        <f t="shared" si="7"/>
        <v>3.1685E-9</v>
      </c>
      <c r="K66" s="3">
        <f t="shared" si="7"/>
        <v>7.0235E-9</v>
      </c>
      <c r="L66" s="6">
        <f t="shared" si="7"/>
        <v>1.655675E-8</v>
      </c>
      <c r="M66" s="3">
        <f t="shared" si="7"/>
        <v>2.8765000000000001E-9</v>
      </c>
    </row>
    <row r="67" spans="1:18" ht="15.5" x14ac:dyDescent="0.35">
      <c r="A67" s="4">
        <v>0.06</v>
      </c>
      <c r="C67" s="6">
        <v>1.8892999999999999E-10</v>
      </c>
      <c r="D67" s="6">
        <v>5.5320000000000001E-10</v>
      </c>
      <c r="E67" s="6">
        <v>1.0210000000000001E-9</v>
      </c>
      <c r="F67" s="6">
        <v>1.7983000000000001E-9</v>
      </c>
      <c r="G67" s="6">
        <v>5.2559000000000004E-10</v>
      </c>
      <c r="I67" s="3">
        <f t="shared" si="7"/>
        <v>3.1488333333333331E-9</v>
      </c>
      <c r="J67" s="3">
        <f t="shared" si="7"/>
        <v>9.2200000000000008E-9</v>
      </c>
      <c r="K67" s="3">
        <f t="shared" si="7"/>
        <v>1.701666666666667E-8</v>
      </c>
      <c r="L67" s="6">
        <f t="shared" si="7"/>
        <v>2.9971666666666669E-8</v>
      </c>
      <c r="M67" s="3">
        <f t="shared" si="7"/>
        <v>8.7598333333333341E-9</v>
      </c>
    </row>
    <row r="68" spans="1:18" ht="15.5" x14ac:dyDescent="0.35">
      <c r="A68" s="4">
        <v>0.08</v>
      </c>
      <c r="C68" s="6">
        <v>4.8956000000000001E-10</v>
      </c>
      <c r="D68" s="6">
        <v>1.2421999999999999E-9</v>
      </c>
      <c r="E68" s="6">
        <v>2.1542999999999999E-9</v>
      </c>
      <c r="F68" s="6">
        <v>3.1718000000000002E-9</v>
      </c>
      <c r="G68" s="6">
        <v>1.235E-9</v>
      </c>
      <c r="I68" s="3">
        <f t="shared" si="7"/>
        <v>6.1194999999999998E-9</v>
      </c>
      <c r="J68" s="3">
        <f t="shared" si="7"/>
        <v>1.5527499999999998E-8</v>
      </c>
      <c r="K68" s="3">
        <f t="shared" si="7"/>
        <v>2.6928749999999999E-8</v>
      </c>
      <c r="L68" s="6">
        <f t="shared" si="7"/>
        <v>3.9647499999999998E-8</v>
      </c>
      <c r="M68" s="3">
        <f t="shared" si="7"/>
        <v>1.5437499999999998E-8</v>
      </c>
    </row>
    <row r="69" spans="1:18" ht="15.5" x14ac:dyDescent="0.35">
      <c r="A69" s="4">
        <v>0.1</v>
      </c>
      <c r="C69" s="6">
        <v>8.1305999999999998E-10</v>
      </c>
      <c r="D69" s="6">
        <v>1.9991999999999999E-9</v>
      </c>
      <c r="E69" s="6">
        <v>3.1776999999999999E-9</v>
      </c>
      <c r="F69" s="6">
        <v>4.5191000000000002E-9</v>
      </c>
      <c r="G69" s="6">
        <v>1.8228E-9</v>
      </c>
      <c r="I69" s="3">
        <f t="shared" si="7"/>
        <v>8.1306E-9</v>
      </c>
      <c r="J69" s="3">
        <f t="shared" si="7"/>
        <v>1.9991999999999998E-8</v>
      </c>
      <c r="K69" s="3">
        <f t="shared" si="7"/>
        <v>3.1776999999999994E-8</v>
      </c>
      <c r="L69" s="6">
        <f t="shared" si="7"/>
        <v>4.5190999999999997E-8</v>
      </c>
      <c r="M69" s="3">
        <f t="shared" si="7"/>
        <v>1.8228E-8</v>
      </c>
    </row>
    <row r="70" spans="1:18" ht="15.5" x14ac:dyDescent="0.35">
      <c r="A70" s="4">
        <v>0.12000000000000001</v>
      </c>
      <c r="C70" s="6">
        <v>1.2717000000000001E-9</v>
      </c>
      <c r="D70" s="6">
        <v>3.0748999999999998E-9</v>
      </c>
      <c r="E70" s="6">
        <v>4.2536000000000003E-9</v>
      </c>
      <c r="F70" s="6">
        <v>5.7182000000000004E-9</v>
      </c>
      <c r="G70" s="6">
        <v>2.3130000000000002E-9</v>
      </c>
      <c r="I70" s="3">
        <f t="shared" si="7"/>
        <v>1.0597499999999999E-8</v>
      </c>
      <c r="J70" s="3">
        <f t="shared" si="7"/>
        <v>2.5624166666666663E-8</v>
      </c>
      <c r="K70" s="3">
        <f t="shared" si="7"/>
        <v>3.5446666666666664E-8</v>
      </c>
      <c r="L70" s="6">
        <f t="shared" si="7"/>
        <v>4.7651666666666666E-8</v>
      </c>
      <c r="M70" s="3">
        <f t="shared" si="7"/>
        <v>1.9274999999999999E-8</v>
      </c>
    </row>
    <row r="71" spans="1:18" ht="15.5" x14ac:dyDescent="0.35">
      <c r="A71" s="4">
        <v>0.14000000000000001</v>
      </c>
      <c r="C71" s="6">
        <v>2.0266E-9</v>
      </c>
      <c r="D71" s="6">
        <v>4.3815000000000002E-9</v>
      </c>
      <c r="E71" s="6">
        <v>5.2199999999999998E-9</v>
      </c>
      <c r="F71" s="6">
        <v>6.596E-9</v>
      </c>
      <c r="G71" s="6">
        <v>3.035E-9</v>
      </c>
      <c r="I71" s="3">
        <f t="shared" si="7"/>
        <v>1.4475714285714285E-8</v>
      </c>
      <c r="J71" s="3">
        <f t="shared" si="7"/>
        <v>3.1296428571428572E-8</v>
      </c>
      <c r="K71" s="3">
        <f t="shared" si="7"/>
        <v>3.728571428571428E-8</v>
      </c>
      <c r="L71" s="6">
        <f t="shared" si="7"/>
        <v>4.7114285714285708E-8</v>
      </c>
      <c r="M71" s="3">
        <f t="shared" si="7"/>
        <v>2.1678571428571425E-8</v>
      </c>
    </row>
    <row r="72" spans="1:18" ht="15.5" x14ac:dyDescent="0.35">
      <c r="A72" s="4">
        <v>0.16</v>
      </c>
      <c r="C72" s="6">
        <v>2.8269999999999999E-9</v>
      </c>
      <c r="D72" s="6">
        <v>5.8019999999999996E-9</v>
      </c>
      <c r="E72" s="6">
        <v>6.1041999999999997E-9</v>
      </c>
      <c r="F72" s="6">
        <v>7.2611000000000001E-9</v>
      </c>
      <c r="G72" s="6">
        <v>3.8721000000000003E-9</v>
      </c>
      <c r="I72" s="6">
        <f t="shared" si="7"/>
        <v>1.7668749999999997E-8</v>
      </c>
      <c r="J72" s="6">
        <f t="shared" si="7"/>
        <v>3.6262499999999998E-8</v>
      </c>
      <c r="K72" s="6">
        <f t="shared" si="7"/>
        <v>3.8151249999999996E-8</v>
      </c>
      <c r="L72" s="6">
        <f t="shared" si="7"/>
        <v>4.5381874999999999E-8</v>
      </c>
      <c r="M72" s="6">
        <f t="shared" si="7"/>
        <v>2.4200625000000002E-8</v>
      </c>
    </row>
    <row r="73" spans="1:18" x14ac:dyDescent="0.3">
      <c r="K73" s="6"/>
      <c r="L73" s="6"/>
    </row>
    <row r="74" spans="1:18" ht="15.5" x14ac:dyDescent="0.35">
      <c r="A74" s="4" t="s">
        <v>14</v>
      </c>
    </row>
    <row r="75" spans="1:18" ht="15.5" x14ac:dyDescent="0.35">
      <c r="A75" s="4" t="s">
        <v>3</v>
      </c>
      <c r="C75" s="4" t="s">
        <v>4</v>
      </c>
      <c r="D75" s="4" t="s">
        <v>5</v>
      </c>
      <c r="E75" s="4" t="s">
        <v>6</v>
      </c>
      <c r="F75" s="4" t="s">
        <v>7</v>
      </c>
      <c r="G75" s="4" t="s">
        <v>8</v>
      </c>
      <c r="I75" s="4" t="s">
        <v>4</v>
      </c>
      <c r="J75" s="4" t="s">
        <v>5</v>
      </c>
      <c r="K75" s="4" t="s">
        <v>6</v>
      </c>
      <c r="L75" s="4" t="s">
        <v>7</v>
      </c>
      <c r="M75" s="4" t="s">
        <v>8</v>
      </c>
      <c r="O75" s="4" t="s">
        <v>4</v>
      </c>
      <c r="P75" s="4" t="s">
        <v>5</v>
      </c>
      <c r="Q75" s="4" t="s">
        <v>6</v>
      </c>
      <c r="R75" s="4" t="s">
        <v>7</v>
      </c>
    </row>
    <row r="76" spans="1:18" ht="15.5" x14ac:dyDescent="0.35">
      <c r="A76" s="4">
        <v>-0.12</v>
      </c>
      <c r="C76" s="6">
        <v>-3.7092000000000002E-11</v>
      </c>
      <c r="D76" s="6">
        <v>-5.9414E-11</v>
      </c>
      <c r="E76" s="6">
        <v>-4.5383000000000002E-11</v>
      </c>
      <c r="F76" s="6">
        <v>-1.3983E-10</v>
      </c>
      <c r="G76" s="6">
        <v>-5.5823000000000001E-11</v>
      </c>
      <c r="I76" s="6">
        <f t="shared" ref="I76:M81" si="8">C76/$A76</f>
        <v>3.0910000000000005E-10</v>
      </c>
      <c r="J76" s="6">
        <f t="shared" si="8"/>
        <v>4.9511666666666665E-10</v>
      </c>
      <c r="K76" s="6">
        <f t="shared" si="8"/>
        <v>3.7819166666666671E-10</v>
      </c>
      <c r="L76" s="6">
        <f t="shared" si="8"/>
        <v>1.1652500000000001E-9</v>
      </c>
      <c r="M76" s="6">
        <f t="shared" si="8"/>
        <v>4.6519166666666667E-10</v>
      </c>
      <c r="O76" s="3">
        <v>84.5</v>
      </c>
      <c r="P76" s="3">
        <v>81</v>
      </c>
      <c r="Q76" s="3">
        <v>79.2</v>
      </c>
      <c r="R76" s="3">
        <v>59.5</v>
      </c>
    </row>
    <row r="77" spans="1:18" ht="15.5" x14ac:dyDescent="0.35">
      <c r="A77" s="4">
        <v>-9.9999999999999992E-2</v>
      </c>
      <c r="C77" s="6">
        <v>-2.7302999999999999E-11</v>
      </c>
      <c r="D77" s="6">
        <v>-3.2422000000000001E-11</v>
      </c>
      <c r="E77" s="6">
        <v>-3.0774000000000003E-11</v>
      </c>
      <c r="F77" s="6">
        <v>-7.3566999999999998E-11</v>
      </c>
      <c r="G77" s="6">
        <v>-3.6521999999999998E-11</v>
      </c>
      <c r="I77" s="3">
        <f t="shared" si="8"/>
        <v>2.7302999999999999E-10</v>
      </c>
      <c r="J77" s="3">
        <f t="shared" si="8"/>
        <v>3.2422000000000004E-10</v>
      </c>
      <c r="K77" s="3">
        <f t="shared" si="8"/>
        <v>3.0774000000000007E-10</v>
      </c>
      <c r="L77" s="3">
        <f t="shared" si="8"/>
        <v>7.3567E-10</v>
      </c>
      <c r="M77" s="3">
        <f t="shared" si="8"/>
        <v>3.6522000000000001E-10</v>
      </c>
    </row>
    <row r="78" spans="1:18" ht="15.5" x14ac:dyDescent="0.35">
      <c r="A78" s="4">
        <v>-7.9999999999999988E-2</v>
      </c>
      <c r="C78" s="6">
        <v>-1.9152000000000001E-11</v>
      </c>
      <c r="D78" s="6">
        <v>-2.4505999999999999E-11</v>
      </c>
      <c r="E78" s="6">
        <v>-2.2497999999999999E-11</v>
      </c>
      <c r="F78" s="6">
        <v>-4.4852999999999999E-11</v>
      </c>
      <c r="G78" s="6">
        <v>-2.4653E-11</v>
      </c>
      <c r="I78" s="3">
        <f t="shared" si="8"/>
        <v>2.3940000000000002E-10</v>
      </c>
      <c r="J78" s="3">
        <f t="shared" si="8"/>
        <v>3.0632500000000003E-10</v>
      </c>
      <c r="K78" s="3">
        <f t="shared" si="8"/>
        <v>2.8122500000000003E-10</v>
      </c>
      <c r="L78" s="6">
        <f t="shared" si="8"/>
        <v>5.6066250000000008E-10</v>
      </c>
      <c r="M78" s="3">
        <f t="shared" si="8"/>
        <v>3.0816250000000007E-10</v>
      </c>
      <c r="N78" s="6"/>
    </row>
    <row r="79" spans="1:18" ht="15.5" x14ac:dyDescent="0.35">
      <c r="A79" s="4">
        <v>-5.9999999999999984E-2</v>
      </c>
      <c r="C79" s="6">
        <v>-1.1971999999999999E-11</v>
      </c>
      <c r="D79" s="6">
        <v>-2.8206999999999999E-11</v>
      </c>
      <c r="E79" s="6">
        <v>-1.9353E-11</v>
      </c>
      <c r="F79" s="6">
        <v>-3.3281999999999998E-11</v>
      </c>
      <c r="G79" s="6">
        <v>-2.3129999999999999E-11</v>
      </c>
      <c r="I79" s="3">
        <f t="shared" si="8"/>
        <v>1.9953333333333338E-10</v>
      </c>
      <c r="J79" s="3">
        <f t="shared" si="8"/>
        <v>4.7011666666666673E-10</v>
      </c>
      <c r="K79" s="3">
        <f t="shared" si="8"/>
        <v>3.2255000000000009E-10</v>
      </c>
      <c r="L79" s="6">
        <f t="shared" si="8"/>
        <v>5.5470000000000016E-10</v>
      </c>
      <c r="M79" s="3">
        <f t="shared" si="8"/>
        <v>3.8550000000000006E-10</v>
      </c>
      <c r="N79" s="6"/>
    </row>
    <row r="80" spans="1:18" ht="15.5" x14ac:dyDescent="0.35">
      <c r="A80" s="4">
        <v>-3.999999999999998E-2</v>
      </c>
      <c r="C80" s="6">
        <v>-5.6420000000000004E-12</v>
      </c>
      <c r="D80" s="6">
        <v>-1.4220999999999999E-11</v>
      </c>
      <c r="E80" s="6">
        <v>-8.6497999999999998E-12</v>
      </c>
      <c r="F80" s="6">
        <v>-1.5408000000000001E-11</v>
      </c>
      <c r="G80" s="6">
        <v>-1.3526E-11</v>
      </c>
      <c r="I80" s="3">
        <f t="shared" si="8"/>
        <v>1.4105000000000007E-10</v>
      </c>
      <c r="J80" s="3">
        <f t="shared" si="8"/>
        <v>3.5552500000000018E-10</v>
      </c>
      <c r="K80" s="3">
        <f t="shared" si="8"/>
        <v>2.1624500000000009E-10</v>
      </c>
      <c r="L80" s="6">
        <f t="shared" si="8"/>
        <v>3.8520000000000023E-10</v>
      </c>
      <c r="M80" s="3">
        <f t="shared" si="8"/>
        <v>3.3815000000000017E-10</v>
      </c>
      <c r="N80" s="6"/>
    </row>
    <row r="81" spans="1:18" ht="15.5" x14ac:dyDescent="0.35">
      <c r="A81" s="4">
        <v>-1.999999999999998E-2</v>
      </c>
      <c r="C81" s="6">
        <v>-1.1771000000000001E-13</v>
      </c>
      <c r="D81" s="6">
        <v>1.725E-12</v>
      </c>
      <c r="E81" s="6">
        <v>3.0459000000000002E-12</v>
      </c>
      <c r="F81" s="6">
        <v>8.0580999999999998E-13</v>
      </c>
      <c r="G81" s="6">
        <v>-1.5173E-12</v>
      </c>
      <c r="I81" s="3">
        <f t="shared" si="8"/>
        <v>5.8855000000000068E-12</v>
      </c>
      <c r="J81" s="3">
        <f t="shared" si="8"/>
        <v>-8.625000000000009E-11</v>
      </c>
      <c r="K81" s="3">
        <f t="shared" si="8"/>
        <v>-1.5229500000000017E-10</v>
      </c>
      <c r="L81" s="6">
        <f t="shared" si="8"/>
        <v>-4.029050000000004E-11</v>
      </c>
      <c r="M81" s="3">
        <f t="shared" si="8"/>
        <v>7.5865000000000079E-11</v>
      </c>
      <c r="N81" s="6"/>
    </row>
    <row r="82" spans="1:18" ht="15.5" x14ac:dyDescent="0.35">
      <c r="A82" s="4">
        <v>0</v>
      </c>
      <c r="C82" s="6">
        <v>1.4543999999999999E-11</v>
      </c>
      <c r="D82" s="6">
        <v>1.6439000000000001E-11</v>
      </c>
      <c r="E82" s="6">
        <v>9.0814999999999992E-12</v>
      </c>
      <c r="F82" s="6">
        <v>2.5919999999999999E-11</v>
      </c>
      <c r="G82" s="6">
        <v>2.2529999999999999E-11</v>
      </c>
      <c r="L82" s="6"/>
      <c r="N82" s="6"/>
    </row>
    <row r="83" spans="1:18" ht="15.5" x14ac:dyDescent="0.35">
      <c r="A83" s="4">
        <v>0.02</v>
      </c>
      <c r="C83" s="6">
        <v>2.9356000000000001E-11</v>
      </c>
      <c r="D83" s="6">
        <v>4.5936000000000003E-11</v>
      </c>
      <c r="E83" s="6">
        <v>3.9018E-11</v>
      </c>
      <c r="F83" s="6">
        <v>8.1346999999999996E-11</v>
      </c>
      <c r="G83" s="6">
        <v>5.2440999999999998E-11</v>
      </c>
      <c r="I83" s="3">
        <f t="shared" ref="I83:M90" si="9">C83/$A83</f>
        <v>1.4678E-9</v>
      </c>
      <c r="J83" s="3">
        <f t="shared" si="9"/>
        <v>2.2968000000000002E-9</v>
      </c>
      <c r="K83" s="3">
        <f t="shared" si="9"/>
        <v>1.9509E-9</v>
      </c>
      <c r="L83" s="6">
        <f t="shared" si="9"/>
        <v>4.06735E-9</v>
      </c>
      <c r="M83" s="3">
        <f t="shared" si="9"/>
        <v>2.6220499999999996E-9</v>
      </c>
      <c r="N83" s="6"/>
    </row>
    <row r="84" spans="1:18" ht="15.5" x14ac:dyDescent="0.35">
      <c r="A84" s="4">
        <v>0.04</v>
      </c>
      <c r="C84" s="6">
        <v>8.6967999999999994E-11</v>
      </c>
      <c r="D84" s="6">
        <v>1.6234E-10</v>
      </c>
      <c r="E84" s="6">
        <v>1.5298E-10</v>
      </c>
      <c r="F84" s="6">
        <v>4.8210000000000002E-10</v>
      </c>
      <c r="G84" s="6">
        <v>1.8375999999999999E-10</v>
      </c>
      <c r="I84" s="3">
        <f t="shared" si="9"/>
        <v>2.1741999999999998E-9</v>
      </c>
      <c r="J84" s="3">
        <f t="shared" si="9"/>
        <v>4.0585000000000004E-9</v>
      </c>
      <c r="K84" s="3">
        <f t="shared" si="9"/>
        <v>3.8244999999999998E-9</v>
      </c>
      <c r="L84" s="6">
        <f t="shared" si="9"/>
        <v>1.20525E-8</v>
      </c>
      <c r="M84" s="3">
        <f t="shared" si="9"/>
        <v>4.5939999999999996E-9</v>
      </c>
      <c r="N84" s="6"/>
    </row>
    <row r="85" spans="1:18" ht="15.5" x14ac:dyDescent="0.35">
      <c r="A85" s="4">
        <v>0.06</v>
      </c>
      <c r="C85" s="6">
        <v>3.5028999999999999E-10</v>
      </c>
      <c r="D85" s="6">
        <v>6.6227000000000003E-10</v>
      </c>
      <c r="E85" s="6">
        <v>8.4316000000000001E-10</v>
      </c>
      <c r="F85" s="6">
        <v>2.2041999999999999E-9</v>
      </c>
      <c r="G85" s="6">
        <v>8.4592000000000001E-10</v>
      </c>
      <c r="I85" s="3">
        <f t="shared" si="9"/>
        <v>5.838166666666667E-9</v>
      </c>
      <c r="J85" s="3">
        <f t="shared" si="9"/>
        <v>1.1037833333333335E-8</v>
      </c>
      <c r="K85" s="3">
        <f t="shared" si="9"/>
        <v>1.4052666666666668E-8</v>
      </c>
      <c r="L85" s="6">
        <f t="shared" si="9"/>
        <v>3.6736666666666664E-8</v>
      </c>
      <c r="M85" s="3">
        <f t="shared" si="9"/>
        <v>1.4098666666666667E-8</v>
      </c>
      <c r="N85" s="6"/>
    </row>
    <row r="86" spans="1:18" ht="15.5" x14ac:dyDescent="0.35">
      <c r="A86" s="4">
        <v>0.08</v>
      </c>
      <c r="C86" s="6">
        <v>8.2265000000000005E-10</v>
      </c>
      <c r="D86" s="6">
        <v>1.3351000000000001E-9</v>
      </c>
      <c r="E86" s="6">
        <v>1.6783999999999999E-9</v>
      </c>
      <c r="F86" s="6">
        <v>4.4092999999999997E-9</v>
      </c>
      <c r="G86" s="6">
        <v>2.148E-9</v>
      </c>
      <c r="I86" s="3">
        <f t="shared" si="9"/>
        <v>1.0283125E-8</v>
      </c>
      <c r="J86" s="3">
        <f t="shared" si="9"/>
        <v>1.6688750000000001E-8</v>
      </c>
      <c r="K86" s="3">
        <f t="shared" si="9"/>
        <v>2.098E-8</v>
      </c>
      <c r="L86" s="6">
        <f t="shared" si="9"/>
        <v>5.5116249999999996E-8</v>
      </c>
      <c r="M86" s="3">
        <f t="shared" si="9"/>
        <v>2.6849999999999999E-8</v>
      </c>
      <c r="N86" s="6"/>
    </row>
    <row r="87" spans="1:18" ht="15.5" x14ac:dyDescent="0.35">
      <c r="A87" s="4">
        <v>0.1</v>
      </c>
      <c r="C87" s="6">
        <v>1.2882E-9</v>
      </c>
      <c r="D87" s="6">
        <v>2.005E-9</v>
      </c>
      <c r="E87" s="6">
        <v>2.4667999999999998E-9</v>
      </c>
      <c r="F87" s="6">
        <v>6.2134999999999997E-9</v>
      </c>
      <c r="G87" s="6">
        <v>3.1757000000000001E-9</v>
      </c>
      <c r="I87" s="3">
        <f t="shared" si="9"/>
        <v>1.2881999999999999E-8</v>
      </c>
      <c r="J87" s="3">
        <f t="shared" si="9"/>
        <v>2.0049999999999998E-8</v>
      </c>
      <c r="K87" s="3">
        <f t="shared" si="9"/>
        <v>2.4667999999999996E-8</v>
      </c>
      <c r="L87" s="6">
        <f t="shared" si="9"/>
        <v>6.2134999999999994E-8</v>
      </c>
      <c r="M87" s="3">
        <f t="shared" si="9"/>
        <v>3.1756999999999998E-8</v>
      </c>
      <c r="N87" s="6"/>
    </row>
    <row r="88" spans="1:18" ht="15.5" x14ac:dyDescent="0.35">
      <c r="A88" s="4">
        <v>0.12000000000000001</v>
      </c>
      <c r="C88" s="6">
        <v>1.7403000000000001E-9</v>
      </c>
      <c r="D88" s="6">
        <v>2.9166E-9</v>
      </c>
      <c r="E88" s="6">
        <v>3.6771000000000001E-9</v>
      </c>
      <c r="F88" s="6">
        <v>7.9430000000000004E-9</v>
      </c>
      <c r="G88" s="6">
        <v>4.0454999999999997E-9</v>
      </c>
      <c r="I88" s="3">
        <f t="shared" si="9"/>
        <v>1.45025E-8</v>
      </c>
      <c r="J88" s="3">
        <f t="shared" si="9"/>
        <v>2.4304999999999998E-8</v>
      </c>
      <c r="K88" s="3">
        <f t="shared" si="9"/>
        <v>3.0642499999999998E-8</v>
      </c>
      <c r="L88" s="6">
        <f t="shared" si="9"/>
        <v>6.6191666666666659E-8</v>
      </c>
      <c r="M88" s="3">
        <f t="shared" si="9"/>
        <v>3.3712499999999998E-8</v>
      </c>
      <c r="N88" s="6"/>
    </row>
    <row r="89" spans="1:18" ht="15.5" x14ac:dyDescent="0.35">
      <c r="A89" s="4">
        <v>0.14000000000000001</v>
      </c>
      <c r="C89" s="6">
        <v>2.5449999999999998E-9</v>
      </c>
      <c r="D89" s="6">
        <v>3.8728000000000001E-9</v>
      </c>
      <c r="E89" s="6">
        <v>4.8285999999999996E-9</v>
      </c>
      <c r="F89" s="6">
        <v>9.6452000000000006E-9</v>
      </c>
      <c r="G89" s="6">
        <v>5.0186E-9</v>
      </c>
      <c r="I89" s="3">
        <f t="shared" si="9"/>
        <v>1.8178571428571426E-8</v>
      </c>
      <c r="J89" s="3">
        <f t="shared" si="9"/>
        <v>2.7662857142857141E-8</v>
      </c>
      <c r="K89" s="3">
        <f t="shared" si="9"/>
        <v>3.4489999999999993E-8</v>
      </c>
      <c r="L89" s="6">
        <f t="shared" si="9"/>
        <v>6.8894285714285715E-8</v>
      </c>
      <c r="M89" s="3">
        <f t="shared" si="9"/>
        <v>3.5847142857142857E-8</v>
      </c>
      <c r="N89" s="6"/>
    </row>
    <row r="90" spans="1:18" ht="15.5" x14ac:dyDescent="0.35">
      <c r="A90" s="4">
        <v>0.16</v>
      </c>
      <c r="C90" s="6">
        <v>3.1109000000000001E-9</v>
      </c>
      <c r="D90" s="6">
        <v>4.9133000000000004E-9</v>
      </c>
      <c r="E90" s="6">
        <v>6.0589000000000002E-9</v>
      </c>
      <c r="F90" s="6">
        <v>1.1214E-8</v>
      </c>
      <c r="G90" s="6">
        <v>5.9021000000000001E-9</v>
      </c>
      <c r="I90" s="6">
        <f t="shared" si="9"/>
        <v>1.9443125000000001E-8</v>
      </c>
      <c r="J90" s="6">
        <f t="shared" si="9"/>
        <v>3.0708125000000003E-8</v>
      </c>
      <c r="K90" s="6">
        <f t="shared" si="9"/>
        <v>3.7868125000000002E-8</v>
      </c>
      <c r="L90" s="6">
        <f t="shared" si="9"/>
        <v>7.0087499999999998E-8</v>
      </c>
      <c r="M90" s="6">
        <f t="shared" si="9"/>
        <v>3.6888125000000003E-8</v>
      </c>
      <c r="N90" s="6"/>
    </row>
    <row r="91" spans="1:18" x14ac:dyDescent="0.3">
      <c r="K91" s="6"/>
      <c r="M91" s="6"/>
      <c r="N91" s="6"/>
    </row>
    <row r="92" spans="1:18" ht="15.5" x14ac:dyDescent="0.35">
      <c r="A92" s="4" t="s">
        <v>15</v>
      </c>
    </row>
    <row r="93" spans="1:18" ht="15.5" x14ac:dyDescent="0.35">
      <c r="A93" s="4" t="s">
        <v>3</v>
      </c>
      <c r="C93" s="4" t="s">
        <v>4</v>
      </c>
      <c r="D93" s="4" t="s">
        <v>5</v>
      </c>
      <c r="E93" s="4" t="s">
        <v>6</v>
      </c>
      <c r="F93" s="4" t="s">
        <v>7</v>
      </c>
      <c r="G93" s="4" t="s">
        <v>8</v>
      </c>
      <c r="I93" s="4" t="s">
        <v>4</v>
      </c>
      <c r="J93" s="4" t="s">
        <v>5</v>
      </c>
      <c r="K93" s="4" t="s">
        <v>6</v>
      </c>
      <c r="L93" s="4" t="s">
        <v>7</v>
      </c>
      <c r="M93" s="4" t="s">
        <v>8</v>
      </c>
      <c r="O93" s="4" t="s">
        <v>4</v>
      </c>
      <c r="P93" s="4" t="s">
        <v>5</v>
      </c>
      <c r="Q93" s="4" t="s">
        <v>6</v>
      </c>
      <c r="R93" s="4" t="s">
        <v>7</v>
      </c>
    </row>
    <row r="94" spans="1:18" ht="15.5" x14ac:dyDescent="0.35">
      <c r="A94" s="4">
        <v>-0.12</v>
      </c>
      <c r="C94" s="6">
        <v>-3.4874E-11</v>
      </c>
      <c r="D94" s="6">
        <v>-3.3724999999999999E-11</v>
      </c>
      <c r="E94" s="6">
        <v>-4.0985999999999997E-11</v>
      </c>
      <c r="F94" s="6">
        <v>-1.0475E-10</v>
      </c>
      <c r="G94" s="6">
        <v>-4.1391000000000001E-11</v>
      </c>
      <c r="I94" s="6">
        <f t="shared" ref="I94:M99" si="10">C94/$A94</f>
        <v>2.9061666666666668E-10</v>
      </c>
      <c r="J94" s="6">
        <f t="shared" si="10"/>
        <v>2.8104166666666664E-10</v>
      </c>
      <c r="K94" s="6">
        <f t="shared" si="10"/>
        <v>3.4154999999999997E-10</v>
      </c>
      <c r="L94" s="6">
        <f t="shared" si="10"/>
        <v>8.7291666666666673E-10</v>
      </c>
      <c r="M94" s="6">
        <f t="shared" si="10"/>
        <v>3.4492500000000003E-10</v>
      </c>
      <c r="N94" s="6"/>
      <c r="O94" s="3">
        <v>83.2</v>
      </c>
      <c r="P94" s="3">
        <v>75.400000000000006</v>
      </c>
      <c r="Q94" s="3">
        <v>66.400000000000006</v>
      </c>
      <c r="R94" s="3">
        <v>53.3</v>
      </c>
    </row>
    <row r="95" spans="1:18" ht="15.5" x14ac:dyDescent="0.35">
      <c r="A95" s="4">
        <v>-9.9999999999999992E-2</v>
      </c>
      <c r="C95" s="6">
        <v>-2.1262E-11</v>
      </c>
      <c r="D95" s="6">
        <v>-2.0164999999999999E-11</v>
      </c>
      <c r="E95" s="6">
        <v>-2.0839E-11</v>
      </c>
      <c r="F95" s="6">
        <v>-5.7687999999999999E-11</v>
      </c>
      <c r="G95" s="6">
        <v>-1.6976E-11</v>
      </c>
      <c r="I95" s="3">
        <f t="shared" si="10"/>
        <v>2.1262000000000001E-10</v>
      </c>
      <c r="J95" s="3">
        <f t="shared" si="10"/>
        <v>2.0165E-10</v>
      </c>
      <c r="K95" s="3">
        <f t="shared" si="10"/>
        <v>2.0839000000000002E-10</v>
      </c>
      <c r="L95" s="3">
        <f t="shared" si="10"/>
        <v>5.7688000000000008E-10</v>
      </c>
      <c r="M95" s="3">
        <f t="shared" si="10"/>
        <v>1.6976000000000002E-10</v>
      </c>
      <c r="N95" s="6"/>
    </row>
    <row r="96" spans="1:18" ht="15.5" x14ac:dyDescent="0.35">
      <c r="A96" s="4">
        <v>-7.9999999999999988E-2</v>
      </c>
      <c r="C96" s="6">
        <v>-1.2928E-11</v>
      </c>
      <c r="D96" s="6">
        <v>-1.0601E-11</v>
      </c>
      <c r="E96" s="6">
        <v>-1.6846E-11</v>
      </c>
      <c r="F96" s="6">
        <v>-3.7339999999999997E-11</v>
      </c>
      <c r="G96" s="6">
        <v>-1.1019000000000001E-11</v>
      </c>
      <c r="I96" s="3">
        <f t="shared" si="10"/>
        <v>1.6160000000000002E-10</v>
      </c>
      <c r="J96" s="3">
        <f t="shared" si="10"/>
        <v>1.3251250000000001E-10</v>
      </c>
      <c r="K96" s="3">
        <f t="shared" si="10"/>
        <v>2.1057500000000002E-10</v>
      </c>
      <c r="L96" s="6">
        <f t="shared" si="10"/>
        <v>4.6675000000000007E-10</v>
      </c>
      <c r="M96" s="3">
        <f t="shared" si="10"/>
        <v>1.3773750000000004E-10</v>
      </c>
      <c r="N96" s="6"/>
    </row>
    <row r="97" spans="1:18" ht="15.5" x14ac:dyDescent="0.35">
      <c r="A97" s="4">
        <v>-5.9999999999999984E-2</v>
      </c>
      <c r="C97" s="6">
        <v>-9.8110999999999997E-12</v>
      </c>
      <c r="D97" s="6">
        <v>-1.0193000000000001E-11</v>
      </c>
      <c r="E97" s="6">
        <v>-1.5588999999999999E-11</v>
      </c>
      <c r="F97" s="6">
        <v>-3.885E-11</v>
      </c>
      <c r="G97" s="6">
        <v>-1.2296E-11</v>
      </c>
      <c r="I97" s="3">
        <f t="shared" si="10"/>
        <v>1.6351833333333337E-10</v>
      </c>
      <c r="J97" s="3">
        <f t="shared" si="10"/>
        <v>1.6988333333333338E-10</v>
      </c>
      <c r="K97" s="3">
        <f t="shared" si="10"/>
        <v>2.5981666666666675E-10</v>
      </c>
      <c r="L97" s="6">
        <f t="shared" si="10"/>
        <v>6.4750000000000019E-10</v>
      </c>
      <c r="M97" s="3">
        <f t="shared" si="10"/>
        <v>2.0493333333333338E-10</v>
      </c>
      <c r="N97" s="6"/>
    </row>
    <row r="98" spans="1:18" ht="15.5" x14ac:dyDescent="0.35">
      <c r="A98" s="4">
        <v>-3.999999999999998E-2</v>
      </c>
      <c r="C98" s="6">
        <v>-8.2914999999999996E-12</v>
      </c>
      <c r="D98" s="6">
        <v>-1.053E-11</v>
      </c>
      <c r="E98" s="6">
        <v>-9.7334999999999993E-12</v>
      </c>
      <c r="F98" s="6">
        <v>-2.6919E-11</v>
      </c>
      <c r="G98" s="6">
        <v>-6.7623E-12</v>
      </c>
      <c r="I98" s="3">
        <f t="shared" si="10"/>
        <v>2.072875000000001E-10</v>
      </c>
      <c r="J98" s="3">
        <f t="shared" si="10"/>
        <v>2.6325000000000015E-10</v>
      </c>
      <c r="K98" s="3">
        <f t="shared" si="10"/>
        <v>2.4333750000000009E-10</v>
      </c>
      <c r="L98" s="6">
        <f t="shared" si="10"/>
        <v>6.7297500000000036E-10</v>
      </c>
      <c r="M98" s="3">
        <f t="shared" si="10"/>
        <v>1.6905750000000009E-10</v>
      </c>
      <c r="N98" s="6"/>
    </row>
    <row r="99" spans="1:18" ht="15.5" x14ac:dyDescent="0.35">
      <c r="A99" s="4">
        <v>-1.999999999999998E-2</v>
      </c>
      <c r="C99" s="6">
        <v>-5.1560999999999996E-13</v>
      </c>
      <c r="D99" s="6">
        <v>1.57E-12</v>
      </c>
      <c r="E99" s="6">
        <v>8.0331000000000004E-13</v>
      </c>
      <c r="F99" s="6">
        <v>4.3471999999999999E-12</v>
      </c>
      <c r="G99" s="6">
        <v>-2.1844999999999998E-12</v>
      </c>
      <c r="I99" s="3">
        <f t="shared" si="10"/>
        <v>2.5780500000000024E-11</v>
      </c>
      <c r="J99" s="3">
        <f t="shared" si="10"/>
        <v>-7.8500000000000078E-11</v>
      </c>
      <c r="K99" s="3">
        <f t="shared" si="10"/>
        <v>-4.0165500000000041E-11</v>
      </c>
      <c r="L99" s="6">
        <f t="shared" si="10"/>
        <v>-2.1736000000000022E-10</v>
      </c>
      <c r="M99" s="3">
        <f t="shared" si="10"/>
        <v>1.0922500000000011E-10</v>
      </c>
      <c r="N99" s="6"/>
    </row>
    <row r="100" spans="1:18" ht="15.5" x14ac:dyDescent="0.35">
      <c r="A100" s="4">
        <v>0</v>
      </c>
      <c r="C100" s="6">
        <v>1.5277000000000001E-11</v>
      </c>
      <c r="D100" s="6">
        <v>2.0741999999999999E-11</v>
      </c>
      <c r="E100" s="6">
        <v>2.3048999999999998E-11</v>
      </c>
      <c r="F100" s="6">
        <v>4.8586000000000002E-11</v>
      </c>
      <c r="G100" s="6">
        <v>1.9405999999999999E-11</v>
      </c>
      <c r="L100" s="6"/>
      <c r="N100" s="6"/>
    </row>
    <row r="101" spans="1:18" ht="15.5" x14ac:dyDescent="0.35">
      <c r="A101" s="4">
        <v>0.02</v>
      </c>
      <c r="C101" s="6">
        <v>3.2847999999999997E-11</v>
      </c>
      <c r="D101" s="6">
        <v>5.1914E-11</v>
      </c>
      <c r="E101" s="6">
        <v>7.3055E-11</v>
      </c>
      <c r="F101" s="6">
        <v>2.0041000000000001E-10</v>
      </c>
      <c r="G101" s="6">
        <v>5.9655999999999995E-11</v>
      </c>
      <c r="I101" s="3">
        <f t="shared" ref="I101:M108" si="11">C101/$A101</f>
        <v>1.6423999999999998E-9</v>
      </c>
      <c r="J101" s="3">
        <f t="shared" si="11"/>
        <v>2.5957E-9</v>
      </c>
      <c r="K101" s="3">
        <f t="shared" si="11"/>
        <v>3.6527499999999998E-9</v>
      </c>
      <c r="L101" s="6">
        <f t="shared" si="11"/>
        <v>1.00205E-8</v>
      </c>
      <c r="M101" s="3">
        <f t="shared" si="11"/>
        <v>2.9827999999999997E-9</v>
      </c>
      <c r="N101" s="6"/>
    </row>
    <row r="102" spans="1:18" ht="15.5" x14ac:dyDescent="0.35">
      <c r="A102" s="4">
        <v>0.04</v>
      </c>
      <c r="C102" s="6">
        <v>1.0472E-10</v>
      </c>
      <c r="D102" s="6">
        <v>2.0498E-10</v>
      </c>
      <c r="E102" s="6">
        <v>3.0786999999999999E-10</v>
      </c>
      <c r="F102" s="6">
        <v>9.6933E-10</v>
      </c>
      <c r="G102" s="6">
        <v>2.1390000000000001E-10</v>
      </c>
      <c r="I102" s="3">
        <f t="shared" si="11"/>
        <v>2.6179999999999999E-9</v>
      </c>
      <c r="J102" s="3">
        <f t="shared" si="11"/>
        <v>5.1244999999999998E-9</v>
      </c>
      <c r="K102" s="3">
        <f t="shared" si="11"/>
        <v>7.6967499999999991E-9</v>
      </c>
      <c r="L102" s="6">
        <f t="shared" si="11"/>
        <v>2.423325E-8</v>
      </c>
      <c r="M102" s="3">
        <f t="shared" si="11"/>
        <v>5.3475000000000004E-9</v>
      </c>
      <c r="N102" s="6"/>
    </row>
    <row r="103" spans="1:18" ht="15.5" x14ac:dyDescent="0.35">
      <c r="A103" s="4">
        <v>0.06</v>
      </c>
      <c r="C103" s="6">
        <v>3.8125E-10</v>
      </c>
      <c r="D103" s="6">
        <v>7.9162999999999998E-10</v>
      </c>
      <c r="E103" s="6">
        <v>1.3344000000000001E-9</v>
      </c>
      <c r="F103" s="6">
        <v>2.7067999999999998E-9</v>
      </c>
      <c r="G103" s="6">
        <v>9.1946000000000005E-10</v>
      </c>
      <c r="I103" s="3">
        <f t="shared" si="11"/>
        <v>6.3541666666666673E-9</v>
      </c>
      <c r="J103" s="3">
        <f t="shared" si="11"/>
        <v>1.3193833333333334E-8</v>
      </c>
      <c r="K103" s="3">
        <f t="shared" si="11"/>
        <v>2.2240000000000003E-8</v>
      </c>
      <c r="L103" s="6">
        <f t="shared" si="11"/>
        <v>4.5113333333333331E-8</v>
      </c>
      <c r="M103" s="3">
        <f t="shared" si="11"/>
        <v>1.5324333333333335E-8</v>
      </c>
      <c r="N103" s="6"/>
    </row>
    <row r="104" spans="1:18" ht="15.5" x14ac:dyDescent="0.35">
      <c r="A104" s="4">
        <v>0.08</v>
      </c>
      <c r="C104" s="6">
        <v>1.0473000000000001E-9</v>
      </c>
      <c r="D104" s="6">
        <v>1.6323E-9</v>
      </c>
      <c r="E104" s="6">
        <v>2.5800999999999998E-9</v>
      </c>
      <c r="F104" s="6">
        <v>4.7583E-9</v>
      </c>
      <c r="G104" s="6">
        <v>2.0663999999999998E-9</v>
      </c>
      <c r="I104" s="3">
        <f t="shared" si="11"/>
        <v>1.3091250000000002E-8</v>
      </c>
      <c r="J104" s="3">
        <f t="shared" si="11"/>
        <v>2.0403750000000002E-8</v>
      </c>
      <c r="K104" s="3">
        <f t="shared" si="11"/>
        <v>3.2251249999999996E-8</v>
      </c>
      <c r="L104" s="6">
        <f t="shared" si="11"/>
        <v>5.9478749999999999E-8</v>
      </c>
      <c r="M104" s="3">
        <f t="shared" si="11"/>
        <v>2.5829999999999997E-8</v>
      </c>
      <c r="N104" s="6"/>
    </row>
    <row r="105" spans="1:18" ht="15.5" x14ac:dyDescent="0.35">
      <c r="A105" s="4">
        <v>0.1</v>
      </c>
      <c r="C105" s="6">
        <v>1.6563E-9</v>
      </c>
      <c r="D105" s="6">
        <v>2.5192000000000002E-9</v>
      </c>
      <c r="E105" s="6">
        <v>3.8484000000000001E-9</v>
      </c>
      <c r="F105" s="6">
        <v>6.7562999999999999E-9</v>
      </c>
      <c r="G105" s="6">
        <v>3.1102999999999999E-9</v>
      </c>
      <c r="I105" s="3">
        <f t="shared" si="11"/>
        <v>1.6562999999999998E-8</v>
      </c>
      <c r="J105" s="3">
        <f t="shared" si="11"/>
        <v>2.5192000000000002E-8</v>
      </c>
      <c r="K105" s="3">
        <f t="shared" si="11"/>
        <v>3.8483999999999996E-8</v>
      </c>
      <c r="L105" s="6">
        <f t="shared" si="11"/>
        <v>6.7562999999999994E-8</v>
      </c>
      <c r="M105" s="3">
        <f t="shared" si="11"/>
        <v>3.1102999999999997E-8</v>
      </c>
      <c r="N105" s="6"/>
    </row>
    <row r="106" spans="1:18" ht="15.5" x14ac:dyDescent="0.35">
      <c r="A106" s="4">
        <v>0.12000000000000001</v>
      </c>
      <c r="C106" s="6">
        <v>2.3361999999999999E-9</v>
      </c>
      <c r="D106" s="6">
        <v>3.4810999999999999E-9</v>
      </c>
      <c r="E106" s="6">
        <v>5.2246000000000003E-9</v>
      </c>
      <c r="F106" s="6">
        <v>8.6480000000000007E-9</v>
      </c>
      <c r="G106" s="6">
        <v>4.0668000000000001E-9</v>
      </c>
      <c r="I106" s="3">
        <f t="shared" si="11"/>
        <v>1.9468333333333332E-8</v>
      </c>
      <c r="J106" s="3">
        <f t="shared" si="11"/>
        <v>2.9009166666666663E-8</v>
      </c>
      <c r="K106" s="3">
        <f t="shared" si="11"/>
        <v>4.3538333333333332E-8</v>
      </c>
      <c r="L106" s="6">
        <f t="shared" si="11"/>
        <v>7.2066666666666663E-8</v>
      </c>
      <c r="M106" s="3">
        <f t="shared" si="11"/>
        <v>3.3890000000000001E-8</v>
      </c>
      <c r="N106" s="6"/>
    </row>
    <row r="107" spans="1:18" ht="15.5" x14ac:dyDescent="0.35">
      <c r="A107" s="4">
        <v>0.14000000000000001</v>
      </c>
      <c r="C107" s="6">
        <v>3.0979999999999998E-9</v>
      </c>
      <c r="D107" s="6">
        <v>4.5213999999999997E-9</v>
      </c>
      <c r="E107" s="6">
        <v>6.5188000000000003E-9</v>
      </c>
      <c r="F107" s="6">
        <v>1.0446999999999999E-8</v>
      </c>
      <c r="G107" s="6">
        <v>4.9993999999999999E-9</v>
      </c>
      <c r="I107" s="3">
        <f t="shared" si="11"/>
        <v>2.2128571428571425E-8</v>
      </c>
      <c r="J107" s="3">
        <f t="shared" si="11"/>
        <v>3.229571428571428E-8</v>
      </c>
      <c r="K107" s="3">
        <f t="shared" si="11"/>
        <v>4.6562857142857138E-8</v>
      </c>
      <c r="L107" s="6">
        <f t="shared" si="11"/>
        <v>7.4621428571428564E-8</v>
      </c>
      <c r="M107" s="3">
        <f t="shared" si="11"/>
        <v>3.5709999999999994E-8</v>
      </c>
      <c r="N107" s="6"/>
    </row>
    <row r="108" spans="1:18" ht="15.5" x14ac:dyDescent="0.35">
      <c r="A108" s="4">
        <v>0.16</v>
      </c>
      <c r="C108" s="6">
        <v>3.9944000000000002E-9</v>
      </c>
      <c r="D108" s="6">
        <v>5.7170999999999996E-9</v>
      </c>
      <c r="E108" s="6">
        <v>7.8430999999999999E-9</v>
      </c>
      <c r="F108" s="6">
        <v>1.1898E-8</v>
      </c>
      <c r="G108" s="6">
        <v>5.9258000000000004E-9</v>
      </c>
      <c r="I108" s="6">
        <f t="shared" si="11"/>
        <v>2.4965000000000002E-8</v>
      </c>
      <c r="J108" s="6">
        <f t="shared" si="11"/>
        <v>3.5731874999999995E-8</v>
      </c>
      <c r="K108" s="6">
        <f t="shared" si="11"/>
        <v>4.9019375000000001E-8</v>
      </c>
      <c r="L108" s="6">
        <f t="shared" si="11"/>
        <v>7.4362500000000002E-8</v>
      </c>
      <c r="M108" s="6">
        <f t="shared" si="11"/>
        <v>3.7036250000000002E-8</v>
      </c>
      <c r="N108" s="6"/>
    </row>
    <row r="109" spans="1:18" x14ac:dyDescent="0.3">
      <c r="L109" s="6"/>
    </row>
    <row r="110" spans="1:18" ht="15.5" x14ac:dyDescent="0.35">
      <c r="A110" s="4" t="s">
        <v>16</v>
      </c>
    </row>
    <row r="111" spans="1:18" ht="15.5" x14ac:dyDescent="0.35">
      <c r="A111" s="4" t="s">
        <v>3</v>
      </c>
      <c r="C111" s="4" t="s">
        <v>4</v>
      </c>
      <c r="D111" s="4" t="s">
        <v>5</v>
      </c>
      <c r="E111" s="4" t="s">
        <v>6</v>
      </c>
      <c r="F111" s="4" t="s">
        <v>7</v>
      </c>
      <c r="G111" s="4" t="s">
        <v>8</v>
      </c>
      <c r="I111" s="4" t="s">
        <v>4</v>
      </c>
      <c r="J111" s="4" t="s">
        <v>5</v>
      </c>
      <c r="K111" s="4" t="s">
        <v>6</v>
      </c>
      <c r="L111" s="4" t="s">
        <v>7</v>
      </c>
      <c r="M111" s="4" t="s">
        <v>8</v>
      </c>
      <c r="O111" s="4" t="s">
        <v>4</v>
      </c>
      <c r="P111" s="4" t="s">
        <v>5</v>
      </c>
      <c r="Q111" s="4" t="s">
        <v>6</v>
      </c>
      <c r="R111" s="4" t="s">
        <v>7</v>
      </c>
    </row>
    <row r="112" spans="1:18" ht="15.5" x14ac:dyDescent="0.35">
      <c r="A112" s="4">
        <v>-0.12</v>
      </c>
      <c r="C112" s="6">
        <v>-6.4499000000000001E-11</v>
      </c>
      <c r="D112" s="6">
        <v>-1.1438E-10</v>
      </c>
      <c r="E112" s="6">
        <v>-2.9215000000000002E-10</v>
      </c>
      <c r="F112" s="6">
        <v>-8.6329000000000002E-10</v>
      </c>
      <c r="G112" s="6">
        <v>-2.5327999999999998E-10</v>
      </c>
      <c r="I112" s="6">
        <f t="shared" ref="I112:M117" si="12">C112/$A112</f>
        <v>5.3749166666666672E-10</v>
      </c>
      <c r="J112" s="6">
        <f t="shared" si="12"/>
        <v>9.5316666666666663E-10</v>
      </c>
      <c r="K112" s="6">
        <f t="shared" si="12"/>
        <v>2.4345833333333338E-9</v>
      </c>
      <c r="L112" s="6">
        <f t="shared" si="12"/>
        <v>7.1940833333333337E-9</v>
      </c>
      <c r="M112" s="6">
        <f t="shared" si="12"/>
        <v>2.1106666666666664E-9</v>
      </c>
      <c r="N112" s="6"/>
      <c r="O112" s="3">
        <v>70.599999999999994</v>
      </c>
      <c r="P112" s="3">
        <v>65.7</v>
      </c>
      <c r="Q112" s="3">
        <v>62.6</v>
      </c>
      <c r="R112" s="3">
        <v>45.3</v>
      </c>
    </row>
    <row r="113" spans="1:14" ht="15.5" x14ac:dyDescent="0.35">
      <c r="A113" s="4">
        <v>-9.9999999999999992E-2</v>
      </c>
      <c r="C113" s="6">
        <v>-1.3439999999999999E-11</v>
      </c>
      <c r="D113" s="6">
        <v>-4.4933E-11</v>
      </c>
      <c r="E113" s="6">
        <v>-1.2365000000000001E-10</v>
      </c>
      <c r="F113" s="6">
        <v>-4.2017999999999999E-10</v>
      </c>
      <c r="G113" s="6">
        <v>-1.0143000000000001E-10</v>
      </c>
      <c r="I113" s="3">
        <f t="shared" si="12"/>
        <v>1.344E-10</v>
      </c>
      <c r="J113" s="3">
        <f t="shared" si="12"/>
        <v>4.4933000000000004E-10</v>
      </c>
      <c r="K113" s="3">
        <f t="shared" si="12"/>
        <v>1.2365000000000002E-9</v>
      </c>
      <c r="L113" s="3">
        <f t="shared" si="12"/>
        <v>4.2018000000000001E-9</v>
      </c>
      <c r="M113" s="3">
        <f t="shared" si="12"/>
        <v>1.0143000000000001E-9</v>
      </c>
      <c r="N113" s="6"/>
    </row>
    <row r="114" spans="1:14" ht="15.5" x14ac:dyDescent="0.35">
      <c r="A114" s="4">
        <v>-7.9999999999999988E-2</v>
      </c>
      <c r="C114" s="6">
        <v>-1.2929999999999999E-11</v>
      </c>
      <c r="D114" s="6">
        <v>-2.7425000000000002E-11</v>
      </c>
      <c r="E114" s="6">
        <v>-7.0378000000000002E-11</v>
      </c>
      <c r="F114" s="6">
        <v>-2.6962999999999998E-10</v>
      </c>
      <c r="G114" s="6">
        <v>-7.4794999999999999E-11</v>
      </c>
      <c r="I114" s="3">
        <f t="shared" si="12"/>
        <v>1.6162500000000002E-10</v>
      </c>
      <c r="J114" s="3">
        <f t="shared" si="12"/>
        <v>3.4281250000000005E-10</v>
      </c>
      <c r="K114" s="3">
        <f t="shared" si="12"/>
        <v>8.7972500000000019E-10</v>
      </c>
      <c r="L114" s="6">
        <f t="shared" si="12"/>
        <v>3.3703750000000002E-9</v>
      </c>
      <c r="M114" s="3">
        <f t="shared" si="12"/>
        <v>9.3493750000000011E-10</v>
      </c>
      <c r="N114" s="6"/>
    </row>
    <row r="115" spans="1:14" ht="15.5" x14ac:dyDescent="0.35">
      <c r="A115" s="4">
        <v>-5.9999999999999984E-2</v>
      </c>
      <c r="C115" s="6">
        <v>-1.4475999999999999E-11</v>
      </c>
      <c r="D115" s="6">
        <v>-2.1903999999999999E-11</v>
      </c>
      <c r="E115" s="6">
        <v>-4.4866E-11</v>
      </c>
      <c r="F115" s="6">
        <v>-1.8754000000000001E-10</v>
      </c>
      <c r="G115" s="6">
        <v>-5.8664000000000003E-11</v>
      </c>
      <c r="I115" s="3">
        <f t="shared" si="12"/>
        <v>2.4126666666666674E-10</v>
      </c>
      <c r="J115" s="3">
        <f t="shared" si="12"/>
        <v>3.6506666666666672E-10</v>
      </c>
      <c r="K115" s="3">
        <f t="shared" si="12"/>
        <v>7.4776666666666691E-10</v>
      </c>
      <c r="L115" s="6">
        <f t="shared" si="12"/>
        <v>3.1256666666666676E-9</v>
      </c>
      <c r="M115" s="3">
        <f t="shared" si="12"/>
        <v>9.777333333333336E-10</v>
      </c>
      <c r="N115" s="6"/>
    </row>
    <row r="116" spans="1:14" ht="15.5" x14ac:dyDescent="0.35">
      <c r="A116" s="4">
        <v>-3.999999999999998E-2</v>
      </c>
      <c r="C116" s="6">
        <v>-1.7222000000000001E-11</v>
      </c>
      <c r="D116" s="6">
        <v>-2.3624E-11</v>
      </c>
      <c r="E116" s="6">
        <v>-4.0243999999999997E-11</v>
      </c>
      <c r="F116" s="6">
        <v>-1.1009E-10</v>
      </c>
      <c r="G116" s="6">
        <v>-3.0267000000000003E-11</v>
      </c>
      <c r="I116" s="3">
        <f t="shared" si="12"/>
        <v>4.3055000000000023E-10</v>
      </c>
      <c r="J116" s="3">
        <f t="shared" si="12"/>
        <v>5.9060000000000032E-10</v>
      </c>
      <c r="K116" s="3">
        <f t="shared" si="12"/>
        <v>1.0061000000000005E-9</v>
      </c>
      <c r="L116" s="6">
        <f t="shared" si="12"/>
        <v>2.7522500000000015E-9</v>
      </c>
      <c r="M116" s="3">
        <f t="shared" si="12"/>
        <v>7.5667500000000049E-10</v>
      </c>
      <c r="N116" s="6"/>
    </row>
    <row r="117" spans="1:14" ht="15.5" x14ac:dyDescent="0.35">
      <c r="A117" s="4">
        <v>-1.999999999999998E-2</v>
      </c>
      <c r="C117" s="6">
        <v>-2.5662000000000001E-12</v>
      </c>
      <c r="D117" s="6">
        <v>2.0812000000000001E-12</v>
      </c>
      <c r="E117" s="6">
        <v>-5.4536000000000001E-12</v>
      </c>
      <c r="F117" s="6">
        <v>1.0851000000000001E-11</v>
      </c>
      <c r="G117" s="6">
        <v>-5.7999000000000004E-13</v>
      </c>
      <c r="I117" s="3">
        <f t="shared" si="12"/>
        <v>1.2831000000000015E-10</v>
      </c>
      <c r="J117" s="3">
        <f t="shared" si="12"/>
        <v>-1.040600000000001E-10</v>
      </c>
      <c r="K117" s="3">
        <f t="shared" si="12"/>
        <v>2.7268000000000029E-10</v>
      </c>
      <c r="L117" s="6">
        <f t="shared" si="12"/>
        <v>-5.4255000000000057E-10</v>
      </c>
      <c r="M117" s="3">
        <f t="shared" si="12"/>
        <v>2.8999500000000031E-11</v>
      </c>
      <c r="N117" s="6"/>
    </row>
    <row r="118" spans="1:14" ht="15.5" x14ac:dyDescent="0.35">
      <c r="A118" s="4">
        <v>0</v>
      </c>
      <c r="C118" s="6">
        <v>2.6052000000000001E-11</v>
      </c>
      <c r="D118" s="6">
        <v>5.6044999999999999E-11</v>
      </c>
      <c r="E118" s="6">
        <v>7.0170999999999997E-11</v>
      </c>
      <c r="F118" s="6">
        <v>2.1673000000000001E-10</v>
      </c>
      <c r="G118" s="6">
        <v>6.0936000000000003E-11</v>
      </c>
      <c r="L118" s="6"/>
      <c r="N118" s="6"/>
    </row>
    <row r="119" spans="1:14" ht="15.5" x14ac:dyDescent="0.35">
      <c r="A119" s="4">
        <v>0.02</v>
      </c>
      <c r="C119" s="6">
        <v>6.1352000000000004E-11</v>
      </c>
      <c r="D119" s="6">
        <v>1.3580000000000001E-10</v>
      </c>
      <c r="E119" s="6">
        <v>2.0244E-10</v>
      </c>
      <c r="F119" s="6">
        <v>7.0195000000000004E-10</v>
      </c>
      <c r="G119" s="6">
        <v>1.6224E-10</v>
      </c>
      <c r="I119" s="3">
        <f t="shared" ref="I119:M126" si="13">C119/$A119</f>
        <v>3.0676E-9</v>
      </c>
      <c r="J119" s="3">
        <f t="shared" si="13"/>
        <v>6.7900000000000007E-9</v>
      </c>
      <c r="K119" s="3">
        <f t="shared" si="13"/>
        <v>1.0122E-8</v>
      </c>
      <c r="L119" s="6">
        <f t="shared" si="13"/>
        <v>3.50975E-8</v>
      </c>
      <c r="M119" s="3">
        <f t="shared" si="13"/>
        <v>8.1120000000000001E-9</v>
      </c>
      <c r="N119" s="6"/>
    </row>
    <row r="120" spans="1:14" ht="15.5" x14ac:dyDescent="0.35">
      <c r="A120" s="4">
        <v>0.04</v>
      </c>
      <c r="C120" s="6">
        <v>2.6416999999999998E-10</v>
      </c>
      <c r="D120" s="6">
        <v>5.6348E-10</v>
      </c>
      <c r="E120" s="6">
        <v>9.2257000000000005E-10</v>
      </c>
      <c r="F120" s="6">
        <v>2.7820000000000001E-9</v>
      </c>
      <c r="G120" s="6">
        <v>6.7403E-10</v>
      </c>
      <c r="I120" s="3">
        <f t="shared" si="13"/>
        <v>6.6042499999999994E-9</v>
      </c>
      <c r="J120" s="3">
        <f t="shared" si="13"/>
        <v>1.4086999999999999E-8</v>
      </c>
      <c r="K120" s="3">
        <f t="shared" si="13"/>
        <v>2.3064250000000001E-8</v>
      </c>
      <c r="L120" s="6">
        <f t="shared" si="13"/>
        <v>6.9549999999999997E-8</v>
      </c>
      <c r="M120" s="3">
        <f t="shared" si="13"/>
        <v>1.685075E-8</v>
      </c>
      <c r="N120" s="6"/>
    </row>
    <row r="121" spans="1:14" ht="15.5" x14ac:dyDescent="0.35">
      <c r="A121" s="4">
        <v>0.06</v>
      </c>
      <c r="C121" s="6">
        <v>1.2707E-9</v>
      </c>
      <c r="D121" s="6">
        <v>2.1496000000000001E-9</v>
      </c>
      <c r="E121" s="6">
        <v>3.2957000000000001E-9</v>
      </c>
      <c r="F121" s="6">
        <v>6.5666999999999997E-9</v>
      </c>
      <c r="G121" s="6">
        <v>2.4339E-9</v>
      </c>
      <c r="I121" s="3">
        <f t="shared" si="13"/>
        <v>2.1178333333333332E-8</v>
      </c>
      <c r="J121" s="3">
        <f t="shared" si="13"/>
        <v>3.5826666666666671E-8</v>
      </c>
      <c r="K121" s="3">
        <f t="shared" si="13"/>
        <v>5.4928333333333336E-8</v>
      </c>
      <c r="L121" s="6">
        <f t="shared" si="13"/>
        <v>1.09445E-7</v>
      </c>
      <c r="M121" s="3">
        <f t="shared" si="13"/>
        <v>4.0565E-8</v>
      </c>
      <c r="N121" s="6"/>
    </row>
    <row r="122" spans="1:14" ht="15.5" x14ac:dyDescent="0.35">
      <c r="A122" s="4">
        <v>0.08</v>
      </c>
      <c r="C122" s="6">
        <v>3.0519000000000002E-9</v>
      </c>
      <c r="D122" s="6">
        <v>4.3871000000000003E-9</v>
      </c>
      <c r="E122" s="6">
        <v>6.3465E-9</v>
      </c>
      <c r="F122" s="6">
        <v>1.0683E-8</v>
      </c>
      <c r="G122" s="6">
        <v>4.8339999999999996E-9</v>
      </c>
      <c r="I122" s="3">
        <f t="shared" si="13"/>
        <v>3.8148749999999999E-8</v>
      </c>
      <c r="J122" s="3">
        <f t="shared" si="13"/>
        <v>5.4838750000000005E-8</v>
      </c>
      <c r="K122" s="3">
        <f t="shared" si="13"/>
        <v>7.9331250000000004E-8</v>
      </c>
      <c r="L122" s="6">
        <f t="shared" si="13"/>
        <v>1.335375E-7</v>
      </c>
      <c r="M122" s="3">
        <f t="shared" si="13"/>
        <v>6.0425E-8</v>
      </c>
      <c r="N122" s="6"/>
    </row>
    <row r="123" spans="1:14" ht="15.5" x14ac:dyDescent="0.35">
      <c r="A123" s="4">
        <v>0.1</v>
      </c>
      <c r="C123" s="6">
        <v>4.6585999999999996E-9</v>
      </c>
      <c r="D123" s="6">
        <v>6.6675999999999996E-9</v>
      </c>
      <c r="E123" s="6">
        <v>9.5211000000000001E-9</v>
      </c>
      <c r="F123" s="6">
        <v>1.4702999999999999E-8</v>
      </c>
      <c r="G123" s="6">
        <v>7.1973000000000004E-9</v>
      </c>
      <c r="I123" s="3">
        <f t="shared" si="13"/>
        <v>4.6585999999999991E-8</v>
      </c>
      <c r="J123" s="3">
        <f t="shared" si="13"/>
        <v>6.6675999999999994E-8</v>
      </c>
      <c r="K123" s="3">
        <f t="shared" si="13"/>
        <v>9.5210999999999991E-8</v>
      </c>
      <c r="L123" s="6">
        <f t="shared" si="13"/>
        <v>1.4702999999999999E-7</v>
      </c>
      <c r="M123" s="3">
        <f t="shared" si="13"/>
        <v>7.1973000000000005E-8</v>
      </c>
      <c r="N123" s="6"/>
    </row>
    <row r="124" spans="1:14" ht="15.5" x14ac:dyDescent="0.35">
      <c r="A124" s="4">
        <v>0.12000000000000001</v>
      </c>
      <c r="C124" s="6">
        <v>6.0470000000000003E-9</v>
      </c>
      <c r="D124" s="6">
        <v>8.7727999999999993E-9</v>
      </c>
      <c r="E124" s="6">
        <v>1.2488000000000001E-8</v>
      </c>
      <c r="F124" s="6">
        <v>1.8538E-8</v>
      </c>
      <c r="G124" s="6">
        <v>9.3916000000000005E-9</v>
      </c>
      <c r="I124" s="3">
        <f t="shared" si="13"/>
        <v>5.0391666666666663E-8</v>
      </c>
      <c r="J124" s="3">
        <f t="shared" si="13"/>
        <v>7.3106666666666652E-8</v>
      </c>
      <c r="K124" s="3">
        <f t="shared" si="13"/>
        <v>1.0406666666666666E-7</v>
      </c>
      <c r="L124" s="6">
        <f t="shared" si="13"/>
        <v>1.5448333333333331E-7</v>
      </c>
      <c r="M124" s="3">
        <f t="shared" si="13"/>
        <v>7.8263333333333333E-8</v>
      </c>
      <c r="N124" s="6"/>
    </row>
    <row r="125" spans="1:14" ht="15.5" x14ac:dyDescent="0.35">
      <c r="A125" s="4">
        <v>0.14000000000000001</v>
      </c>
      <c r="C125" s="6">
        <v>7.7484999999999999E-9</v>
      </c>
      <c r="D125" s="6">
        <v>1.0886000000000001E-8</v>
      </c>
      <c r="E125" s="6">
        <v>1.5271000000000002E-8</v>
      </c>
      <c r="F125" s="6">
        <v>2.2061000000000001E-8</v>
      </c>
      <c r="G125" s="6">
        <v>1.1265E-8</v>
      </c>
      <c r="I125" s="3">
        <f t="shared" si="13"/>
        <v>5.5346428571428565E-8</v>
      </c>
      <c r="J125" s="3">
        <f t="shared" si="13"/>
        <v>7.7757142857142853E-8</v>
      </c>
      <c r="K125" s="3">
        <f t="shared" si="13"/>
        <v>1.0907857142857143E-7</v>
      </c>
      <c r="L125" s="6">
        <f t="shared" si="13"/>
        <v>1.5757857142857142E-7</v>
      </c>
      <c r="M125" s="3">
        <f t="shared" si="13"/>
        <v>8.0464285714285705E-8</v>
      </c>
    </row>
    <row r="126" spans="1:14" ht="15.5" x14ac:dyDescent="0.35">
      <c r="A126" s="4">
        <v>0.16</v>
      </c>
      <c r="C126" s="6">
        <v>9.7074000000000006E-9</v>
      </c>
      <c r="D126" s="6">
        <v>1.3018E-8</v>
      </c>
      <c r="E126" s="6">
        <v>1.7917000000000001E-8</v>
      </c>
      <c r="F126" s="6">
        <v>2.5075999999999999E-8</v>
      </c>
      <c r="G126" s="6">
        <v>1.3099E-8</v>
      </c>
      <c r="I126" s="6">
        <f t="shared" si="13"/>
        <v>6.0671250000000008E-8</v>
      </c>
      <c r="J126" s="6">
        <f t="shared" si="13"/>
        <v>8.1362499999999998E-8</v>
      </c>
      <c r="K126" s="6">
        <f t="shared" si="13"/>
        <v>1.1198125000000001E-7</v>
      </c>
      <c r="L126" s="6">
        <f t="shared" si="13"/>
        <v>1.56725E-7</v>
      </c>
      <c r="M126" s="6">
        <f t="shared" si="13"/>
        <v>8.1868749999999996E-8</v>
      </c>
      <c r="N126" s="6"/>
    </row>
    <row r="127" spans="1:14" x14ac:dyDescent="0.3">
      <c r="L127" s="6"/>
      <c r="M127" s="6"/>
      <c r="N127" s="6"/>
    </row>
    <row r="128" spans="1:14" ht="15.5" x14ac:dyDescent="0.35">
      <c r="A128" s="4" t="s">
        <v>17</v>
      </c>
    </row>
    <row r="129" spans="1:18" ht="15.5" x14ac:dyDescent="0.35">
      <c r="A129" s="4" t="s">
        <v>3</v>
      </c>
      <c r="C129" s="4" t="s">
        <v>4</v>
      </c>
      <c r="D129" s="4" t="s">
        <v>5</v>
      </c>
      <c r="E129" s="4" t="s">
        <v>6</v>
      </c>
      <c r="F129" s="4" t="s">
        <v>7</v>
      </c>
      <c r="G129" s="4" t="s">
        <v>8</v>
      </c>
      <c r="I129" s="4" t="s">
        <v>4</v>
      </c>
      <c r="J129" s="4" t="s">
        <v>5</v>
      </c>
      <c r="K129" s="4" t="s">
        <v>6</v>
      </c>
      <c r="L129" s="4" t="s">
        <v>7</v>
      </c>
      <c r="M129" s="4" t="s">
        <v>8</v>
      </c>
      <c r="O129" s="4" t="s">
        <v>4</v>
      </c>
      <c r="P129" s="4" t="s">
        <v>5</v>
      </c>
      <c r="Q129" s="4" t="s">
        <v>6</v>
      </c>
      <c r="R129" s="4" t="s">
        <v>7</v>
      </c>
    </row>
    <row r="130" spans="1:18" ht="15.5" x14ac:dyDescent="0.35">
      <c r="A130" s="4">
        <v>-0.12</v>
      </c>
      <c r="C130" s="6">
        <v>-5.4679000000000003E-11</v>
      </c>
      <c r="D130" s="6">
        <v>-1.3312E-10</v>
      </c>
      <c r="E130" s="6">
        <v>-8.5486999999999994E-11</v>
      </c>
      <c r="F130" s="6">
        <v>-2.8993E-10</v>
      </c>
      <c r="G130" s="6">
        <v>-4.9120000000000001E-11</v>
      </c>
      <c r="I130" s="6">
        <f>C130/$A130</f>
        <v>4.5565833333333336E-10</v>
      </c>
      <c r="J130" s="6">
        <f>D130/$A130</f>
        <v>1.1093333333333334E-9</v>
      </c>
      <c r="K130" s="6">
        <f>E130/$A130</f>
        <v>7.123916666666666E-10</v>
      </c>
      <c r="L130" s="6">
        <f>F130/$A130</f>
        <v>2.4160833333333335E-9</v>
      </c>
      <c r="M130" s="6">
        <f>G130/$A130</f>
        <v>4.0933333333333337E-10</v>
      </c>
      <c r="N130" s="6"/>
      <c r="O130" s="3">
        <v>81.3</v>
      </c>
      <c r="P130" s="3">
        <v>71.599999999999994</v>
      </c>
      <c r="Q130" s="3">
        <v>62.2</v>
      </c>
      <c r="R130" s="3">
        <v>50.1</v>
      </c>
    </row>
    <row r="131" spans="1:18" ht="15.5" x14ac:dyDescent="0.35">
      <c r="A131" s="4">
        <v>-9.9999999999999992E-2</v>
      </c>
      <c r="C131" s="6">
        <v>-3.4115000000000003E-11</v>
      </c>
      <c r="D131" s="6">
        <v>-8.9642000000000004E-11</v>
      </c>
      <c r="E131" s="6">
        <v>-4.8415999999999997E-11</v>
      </c>
      <c r="F131" s="6">
        <v>-2.0016999999999999E-10</v>
      </c>
      <c r="G131" s="6">
        <v>-3.1559999999999999E-11</v>
      </c>
      <c r="I131" s="3">
        <f t="shared" ref="I131:M143" si="14">C131/$A131</f>
        <v>3.4115000000000006E-10</v>
      </c>
      <c r="J131" s="3">
        <f t="shared" si="14"/>
        <v>8.964200000000001E-10</v>
      </c>
      <c r="K131" s="3">
        <f t="shared" si="14"/>
        <v>4.8416000000000001E-10</v>
      </c>
      <c r="L131" s="3">
        <f t="shared" si="14"/>
        <v>2.0017000000000002E-9</v>
      </c>
      <c r="M131" s="3">
        <f t="shared" si="14"/>
        <v>3.1560000000000003E-10</v>
      </c>
      <c r="N131" s="6"/>
    </row>
    <row r="132" spans="1:18" ht="15.5" x14ac:dyDescent="0.35">
      <c r="A132" s="4">
        <v>-7.9999999999999988E-2</v>
      </c>
      <c r="C132" s="6">
        <v>-1.6953999999999999E-11</v>
      </c>
      <c r="D132" s="6">
        <v>-6.2426000000000002E-11</v>
      </c>
      <c r="E132" s="6">
        <v>-2.6617000000000001E-11</v>
      </c>
      <c r="F132" s="6">
        <v>-1.6693000000000001E-10</v>
      </c>
      <c r="G132" s="6">
        <v>-2.7893E-11</v>
      </c>
      <c r="I132" s="3">
        <f t="shared" si="14"/>
        <v>2.1192500000000002E-10</v>
      </c>
      <c r="J132" s="3">
        <f t="shared" si="14"/>
        <v>7.803250000000002E-10</v>
      </c>
      <c r="K132" s="3">
        <f t="shared" si="14"/>
        <v>3.3271250000000005E-10</v>
      </c>
      <c r="L132" s="6">
        <f t="shared" si="14"/>
        <v>2.0866250000000003E-9</v>
      </c>
      <c r="M132" s="3">
        <f t="shared" si="14"/>
        <v>3.4866250000000004E-10</v>
      </c>
      <c r="N132" s="6"/>
    </row>
    <row r="133" spans="1:18" ht="15.5" x14ac:dyDescent="0.35">
      <c r="A133" s="4">
        <v>-5.9999999999999984E-2</v>
      </c>
      <c r="C133" s="6">
        <v>-1.7846E-11</v>
      </c>
      <c r="D133" s="6">
        <v>-4.8629999999999998E-11</v>
      </c>
      <c r="E133" s="6">
        <v>-2.7064E-11</v>
      </c>
      <c r="F133" s="6">
        <v>-1.4778999999999999E-10</v>
      </c>
      <c r="G133" s="6">
        <v>-2.3380000000000001E-11</v>
      </c>
      <c r="I133" s="3">
        <f t="shared" si="14"/>
        <v>2.9743333333333342E-10</v>
      </c>
      <c r="J133" s="3">
        <f t="shared" si="14"/>
        <v>8.1050000000000015E-10</v>
      </c>
      <c r="K133" s="3">
        <f t="shared" si="14"/>
        <v>4.5106666666666678E-10</v>
      </c>
      <c r="L133" s="6">
        <f t="shared" si="14"/>
        <v>2.463166666666667E-9</v>
      </c>
      <c r="M133" s="3">
        <f t="shared" si="14"/>
        <v>3.8966666666666677E-10</v>
      </c>
      <c r="N133" s="6"/>
    </row>
    <row r="134" spans="1:18" ht="15.5" x14ac:dyDescent="0.35">
      <c r="A134" s="4">
        <v>-3.999999999999998E-2</v>
      </c>
      <c r="C134" s="6">
        <v>-3.5807999999999998E-12</v>
      </c>
      <c r="D134" s="6">
        <v>-2.4487000000000001E-11</v>
      </c>
      <c r="E134" s="6">
        <v>-3.8414999999999997E-11</v>
      </c>
      <c r="F134" s="6">
        <v>-1.0749E-10</v>
      </c>
      <c r="G134" s="6">
        <v>-1.4086E-11</v>
      </c>
      <c r="I134" s="3">
        <f t="shared" si="14"/>
        <v>8.9520000000000043E-11</v>
      </c>
      <c r="J134" s="3">
        <f t="shared" si="14"/>
        <v>6.1217500000000032E-10</v>
      </c>
      <c r="K134" s="3">
        <f t="shared" si="14"/>
        <v>9.6037500000000042E-10</v>
      </c>
      <c r="L134" s="6">
        <f t="shared" si="14"/>
        <v>2.687250000000001E-9</v>
      </c>
      <c r="M134" s="3">
        <f t="shared" si="14"/>
        <v>3.5215000000000017E-10</v>
      </c>
      <c r="N134" s="6"/>
    </row>
    <row r="135" spans="1:18" ht="15.5" x14ac:dyDescent="0.35">
      <c r="A135" s="4">
        <v>-1.999999999999998E-2</v>
      </c>
      <c r="C135" s="6">
        <v>2.1433999999999999E-12</v>
      </c>
      <c r="D135" s="6">
        <v>3.7379999999999996E-12</v>
      </c>
      <c r="E135" s="6">
        <v>-3.2699E-12</v>
      </c>
      <c r="F135" s="6">
        <v>4.6819999999999996E-12</v>
      </c>
      <c r="G135" s="6">
        <v>9.6143000000000007E-13</v>
      </c>
      <c r="I135" s="3">
        <f>C135/$A135</f>
        <v>-1.0717000000000011E-10</v>
      </c>
      <c r="J135" s="3">
        <f>D135/$A135</f>
        <v>-1.8690000000000018E-10</v>
      </c>
      <c r="K135" s="3">
        <f t="shared" si="14"/>
        <v>1.6349500000000017E-10</v>
      </c>
      <c r="L135" s="6">
        <f t="shared" si="14"/>
        <v>-2.341000000000002E-10</v>
      </c>
      <c r="M135" s="3">
        <f>G135/$A135</f>
        <v>-4.8071500000000053E-11</v>
      </c>
      <c r="N135" s="6"/>
    </row>
    <row r="136" spans="1:18" ht="15.5" x14ac:dyDescent="0.35">
      <c r="A136" s="4">
        <v>0</v>
      </c>
      <c r="C136" s="6">
        <v>2.2426000000000002E-11</v>
      </c>
      <c r="D136" s="6">
        <v>6.3259999999999997E-11</v>
      </c>
      <c r="E136" s="6">
        <v>8.7819000000000005E-11</v>
      </c>
      <c r="F136" s="6">
        <v>2.3235E-10</v>
      </c>
      <c r="G136" s="6">
        <v>2.0613E-11</v>
      </c>
      <c r="L136" s="6"/>
      <c r="N136" s="6"/>
    </row>
    <row r="137" spans="1:18" ht="15.5" x14ac:dyDescent="0.35">
      <c r="A137" s="4">
        <v>0.02</v>
      </c>
      <c r="C137" s="6">
        <v>9.1822000000000004E-11</v>
      </c>
      <c r="D137" s="6">
        <v>1.8362999999999999E-10</v>
      </c>
      <c r="E137" s="6">
        <v>3.0680000000000002E-10</v>
      </c>
      <c r="F137" s="6">
        <v>7.7794E-10</v>
      </c>
      <c r="G137" s="6">
        <v>6.2605999999999996E-11</v>
      </c>
      <c r="I137" s="3">
        <f t="shared" si="14"/>
        <v>4.5911E-9</v>
      </c>
      <c r="J137" s="3">
        <f t="shared" si="14"/>
        <v>9.1814999999999985E-9</v>
      </c>
      <c r="K137" s="3">
        <f t="shared" si="14"/>
        <v>1.534E-8</v>
      </c>
      <c r="L137" s="6">
        <f t="shared" si="14"/>
        <v>3.8897000000000001E-8</v>
      </c>
      <c r="M137" s="3">
        <f t="shared" si="14"/>
        <v>3.1302999999999998E-9</v>
      </c>
      <c r="N137" s="6"/>
    </row>
    <row r="138" spans="1:18" ht="15.5" x14ac:dyDescent="0.35">
      <c r="A138" s="4">
        <v>0.04</v>
      </c>
      <c r="C138" s="6">
        <v>2.8142E-10</v>
      </c>
      <c r="D138" s="6">
        <v>6.3827000000000001E-10</v>
      </c>
      <c r="E138" s="6">
        <v>1.1242999999999999E-9</v>
      </c>
      <c r="F138" s="6">
        <v>2.4654000000000002E-9</v>
      </c>
      <c r="G138" s="6">
        <v>1.709E-10</v>
      </c>
      <c r="I138" s="3">
        <f t="shared" si="14"/>
        <v>7.0354999999999995E-9</v>
      </c>
      <c r="J138" s="3">
        <f t="shared" si="14"/>
        <v>1.5956749999999998E-8</v>
      </c>
      <c r="K138" s="3">
        <f t="shared" si="14"/>
        <v>2.8107499999999999E-8</v>
      </c>
      <c r="L138" s="6">
        <f t="shared" si="14"/>
        <v>6.1635000000000009E-8</v>
      </c>
      <c r="M138" s="3">
        <f t="shared" si="14"/>
        <v>4.2724999999999999E-9</v>
      </c>
      <c r="N138" s="6"/>
    </row>
    <row r="139" spans="1:18" ht="15.5" x14ac:dyDescent="0.35">
      <c r="A139" s="4">
        <v>0.06</v>
      </c>
      <c r="C139" s="6">
        <v>9.5418999999999999E-10</v>
      </c>
      <c r="D139" s="6">
        <v>1.9243000000000001E-9</v>
      </c>
      <c r="E139" s="6">
        <v>3.2419000000000001E-9</v>
      </c>
      <c r="F139" s="6">
        <v>5.5606999999999996E-9</v>
      </c>
      <c r="G139" s="6">
        <v>6.6629999999999996E-10</v>
      </c>
      <c r="I139" s="3">
        <f t="shared" si="14"/>
        <v>1.5903166666666668E-8</v>
      </c>
      <c r="J139" s="3">
        <f t="shared" si="14"/>
        <v>3.2071666666666668E-8</v>
      </c>
      <c r="K139" s="3">
        <f t="shared" si="14"/>
        <v>5.4031666666666674E-8</v>
      </c>
      <c r="L139" s="6">
        <f t="shared" si="14"/>
        <v>9.2678333333333334E-8</v>
      </c>
      <c r="M139" s="3">
        <f t="shared" si="14"/>
        <v>1.1104999999999999E-8</v>
      </c>
      <c r="N139" s="6"/>
    </row>
    <row r="140" spans="1:18" ht="15.5" x14ac:dyDescent="0.35">
      <c r="A140" s="4">
        <v>0.08</v>
      </c>
      <c r="C140" s="6">
        <v>2.3750000000000002E-9</v>
      </c>
      <c r="D140" s="6">
        <v>4.018E-9</v>
      </c>
      <c r="E140" s="6">
        <v>6.1874000000000004E-9</v>
      </c>
      <c r="F140" s="6">
        <v>9.2089999999999999E-9</v>
      </c>
      <c r="G140" s="6">
        <v>1.5306000000000001E-9</v>
      </c>
      <c r="I140" s="3">
        <f t="shared" si="14"/>
        <v>2.96875E-8</v>
      </c>
      <c r="J140" s="3">
        <f t="shared" si="14"/>
        <v>5.0225000000000001E-8</v>
      </c>
      <c r="K140" s="3">
        <f t="shared" si="14"/>
        <v>7.7342500000000006E-8</v>
      </c>
      <c r="L140" s="6">
        <f t="shared" si="14"/>
        <v>1.1511249999999999E-7</v>
      </c>
      <c r="M140" s="3">
        <f t="shared" si="14"/>
        <v>1.9132499999999999E-8</v>
      </c>
      <c r="N140" s="6"/>
    </row>
    <row r="141" spans="1:18" ht="15.5" x14ac:dyDescent="0.35">
      <c r="A141" s="4">
        <v>0.1</v>
      </c>
      <c r="C141" s="6">
        <v>3.6459E-9</v>
      </c>
      <c r="D141" s="6">
        <v>6.2335E-9</v>
      </c>
      <c r="E141" s="6">
        <v>9.1640000000000002E-9</v>
      </c>
      <c r="F141" s="6">
        <v>1.3146000000000001E-8</v>
      </c>
      <c r="G141" s="6">
        <v>2.2134999999999999E-9</v>
      </c>
      <c r="I141" s="3">
        <f t="shared" si="14"/>
        <v>3.6458999999999996E-8</v>
      </c>
      <c r="J141" s="3">
        <f t="shared" si="14"/>
        <v>6.2334999999999995E-8</v>
      </c>
      <c r="K141" s="3">
        <f t="shared" si="14"/>
        <v>9.1639999999999992E-8</v>
      </c>
      <c r="L141" s="6">
        <f t="shared" si="14"/>
        <v>1.3145999999999999E-7</v>
      </c>
      <c r="M141" s="3">
        <f t="shared" si="14"/>
        <v>2.2134999999999996E-8</v>
      </c>
    </row>
    <row r="142" spans="1:18" ht="15.5" x14ac:dyDescent="0.35">
      <c r="A142" s="4">
        <v>0.12000000000000001</v>
      </c>
      <c r="C142" s="6">
        <v>5.0816000000000003E-9</v>
      </c>
      <c r="D142" s="6">
        <v>8.3183000000000001E-9</v>
      </c>
      <c r="E142" s="6">
        <v>1.2027000000000001E-8</v>
      </c>
      <c r="F142" s="6">
        <v>1.6978000000000002E-8</v>
      </c>
      <c r="G142" s="6">
        <v>3.2462999999999998E-9</v>
      </c>
      <c r="I142" s="3">
        <f t="shared" si="14"/>
        <v>4.2346666666666666E-8</v>
      </c>
      <c r="J142" s="3">
        <f t="shared" si="14"/>
        <v>6.9319166666666658E-8</v>
      </c>
      <c r="K142" s="3">
        <f t="shared" si="14"/>
        <v>1.00225E-7</v>
      </c>
      <c r="L142" s="6">
        <f t="shared" si="14"/>
        <v>1.4148333333333334E-7</v>
      </c>
      <c r="M142" s="3">
        <f t="shared" si="14"/>
        <v>2.7052499999999997E-8</v>
      </c>
      <c r="N142" s="6"/>
    </row>
    <row r="143" spans="1:18" ht="15.5" x14ac:dyDescent="0.35">
      <c r="A143" s="4">
        <v>0.14000000000000001</v>
      </c>
      <c r="C143" s="6">
        <v>6.9371E-9</v>
      </c>
      <c r="D143" s="6">
        <v>1.0816000000000001E-8</v>
      </c>
      <c r="E143" s="6">
        <v>1.4976000000000001E-8</v>
      </c>
      <c r="F143" s="6">
        <v>2.0861999999999998E-8</v>
      </c>
      <c r="G143" s="6">
        <v>4.5977000000000004E-9</v>
      </c>
      <c r="I143" s="3">
        <f t="shared" si="14"/>
        <v>4.9550714285714278E-8</v>
      </c>
      <c r="J143" s="3">
        <f t="shared" si="14"/>
        <v>7.7257142857142855E-8</v>
      </c>
      <c r="K143" s="3">
        <f t="shared" si="14"/>
        <v>1.0697142857142857E-7</v>
      </c>
      <c r="L143" s="6">
        <f t="shared" si="14"/>
        <v>1.4901428571428569E-7</v>
      </c>
      <c r="M143" s="3">
        <f t="shared" si="14"/>
        <v>3.2840714285714282E-8</v>
      </c>
      <c r="N143" s="6"/>
    </row>
    <row r="144" spans="1:18" ht="15.5" x14ac:dyDescent="0.35">
      <c r="A144" s="4">
        <v>0.16</v>
      </c>
      <c r="C144" s="6">
        <v>8.6215000000000005E-9</v>
      </c>
      <c r="D144" s="6">
        <v>1.3166E-8</v>
      </c>
      <c r="E144" s="6">
        <v>1.7846E-8</v>
      </c>
      <c r="F144" s="6">
        <v>2.4669000000000001E-8</v>
      </c>
      <c r="G144" s="6">
        <v>6.0244999999999996E-9</v>
      </c>
      <c r="I144" s="6">
        <f>C144/$A144</f>
        <v>5.3884375000000005E-8</v>
      </c>
      <c r="J144" s="6">
        <f>D144/$A144</f>
        <v>8.2287500000000001E-8</v>
      </c>
      <c r="K144" s="6">
        <f>E144/$A144</f>
        <v>1.115375E-7</v>
      </c>
      <c r="L144" s="6">
        <f>F144/$A144</f>
        <v>1.5418125E-7</v>
      </c>
      <c r="M144" s="6">
        <f>G144/$A144</f>
        <v>3.7653124999999997E-8</v>
      </c>
      <c r="N144" s="6"/>
    </row>
    <row r="145" spans="12:14" x14ac:dyDescent="0.3">
      <c r="L145" s="6"/>
      <c r="M145" s="6"/>
      <c r="N145" s="6"/>
    </row>
    <row r="146" spans="12:14" x14ac:dyDescent="0.3">
      <c r="L146" s="6"/>
      <c r="M146" s="6"/>
      <c r="N146" s="6"/>
    </row>
    <row r="147" spans="12:14" x14ac:dyDescent="0.3">
      <c r="L147" s="6"/>
      <c r="M147" s="6"/>
      <c r="N147" s="6"/>
    </row>
    <row r="148" spans="12:14" x14ac:dyDescent="0.3">
      <c r="L148" s="6"/>
      <c r="M148" s="6"/>
      <c r="N148" s="6"/>
    </row>
    <row r="149" spans="12:14" x14ac:dyDescent="0.3">
      <c r="L149" s="6"/>
      <c r="M149" s="6"/>
      <c r="N149" s="6"/>
    </row>
    <row r="150" spans="12:14" x14ac:dyDescent="0.3">
      <c r="L150" s="6"/>
      <c r="M150" s="6"/>
      <c r="N150" s="6"/>
    </row>
    <row r="151" spans="12:14" x14ac:dyDescent="0.3">
      <c r="L151" s="6"/>
      <c r="M151" s="6"/>
      <c r="N151" s="6"/>
    </row>
    <row r="152" spans="12:14" x14ac:dyDescent="0.3">
      <c r="L152" s="6"/>
      <c r="M152" s="6"/>
      <c r="N152" s="6"/>
    </row>
    <row r="153" spans="12:14" x14ac:dyDescent="0.3">
      <c r="L153" s="6"/>
      <c r="M153" s="6"/>
      <c r="N153" s="6"/>
    </row>
    <row r="154" spans="12:14" x14ac:dyDescent="0.3">
      <c r="L154" s="6"/>
      <c r="M154" s="6"/>
      <c r="N154" s="6"/>
    </row>
    <row r="155" spans="12:14" x14ac:dyDescent="0.3">
      <c r="L155" s="6"/>
      <c r="M155" s="6"/>
      <c r="N155" s="6"/>
    </row>
    <row r="156" spans="12:14" x14ac:dyDescent="0.3">
      <c r="L156" s="6"/>
      <c r="M156" s="6"/>
      <c r="N156" s="6"/>
    </row>
    <row r="157" spans="12:14" x14ac:dyDescent="0.3">
      <c r="L157" s="6"/>
    </row>
    <row r="158" spans="12:14" x14ac:dyDescent="0.3">
      <c r="L158" s="6"/>
    </row>
    <row r="159" spans="12:14" x14ac:dyDescent="0.3">
      <c r="L159" s="6"/>
    </row>
    <row r="160" spans="12:14" x14ac:dyDescent="0.3">
      <c r="L160" s="6"/>
    </row>
    <row r="161" spans="12:12" x14ac:dyDescent="0.3">
      <c r="L161" s="6"/>
    </row>
    <row r="162" spans="12:12" x14ac:dyDescent="0.3">
      <c r="L162" s="6"/>
    </row>
    <row r="163" spans="12:12" x14ac:dyDescent="0.3">
      <c r="L163" s="6"/>
    </row>
    <row r="164" spans="12:12" x14ac:dyDescent="0.3">
      <c r="L164" s="6"/>
    </row>
    <row r="165" spans="12:12" x14ac:dyDescent="0.3">
      <c r="L165" s="6"/>
    </row>
    <row r="166" spans="12:12" x14ac:dyDescent="0.3">
      <c r="L166" s="6"/>
    </row>
    <row r="167" spans="12:12" x14ac:dyDescent="0.3">
      <c r="L167" s="6"/>
    </row>
    <row r="168" spans="12:12" x14ac:dyDescent="0.3">
      <c r="L168" s="6"/>
    </row>
    <row r="169" spans="12:12" x14ac:dyDescent="0.3">
      <c r="L169" s="6"/>
    </row>
    <row r="170" spans="12:12" x14ac:dyDescent="0.3">
      <c r="L170" s="6"/>
    </row>
    <row r="171" spans="12:12" x14ac:dyDescent="0.3">
      <c r="L171" s="6"/>
    </row>
    <row r="172" spans="12:12" x14ac:dyDescent="0.3">
      <c r="L172" s="6"/>
    </row>
    <row r="173" spans="12:12" x14ac:dyDescent="0.3">
      <c r="L173" s="6"/>
    </row>
    <row r="174" spans="12:12" x14ac:dyDescent="0.3">
      <c r="L174" s="6"/>
    </row>
    <row r="175" spans="12:12" x14ac:dyDescent="0.3">
      <c r="L175" s="6"/>
    </row>
    <row r="176" spans="12:12" x14ac:dyDescent="0.3">
      <c r="L176" s="6"/>
    </row>
    <row r="177" spans="12:12" x14ac:dyDescent="0.3">
      <c r="L177" s="6"/>
    </row>
    <row r="178" spans="12:12" x14ac:dyDescent="0.3">
      <c r="L178" s="6"/>
    </row>
    <row r="179" spans="12:12" x14ac:dyDescent="0.3">
      <c r="L179" s="6"/>
    </row>
    <row r="180" spans="12:12" x14ac:dyDescent="0.3">
      <c r="L180" s="6"/>
    </row>
    <row r="181" spans="12:12" x14ac:dyDescent="0.3">
      <c r="L181" s="6"/>
    </row>
    <row r="182" spans="12:12" x14ac:dyDescent="0.3">
      <c r="L182" s="6"/>
    </row>
    <row r="183" spans="12:12" x14ac:dyDescent="0.3">
      <c r="L183" s="6"/>
    </row>
    <row r="184" spans="12:12" x14ac:dyDescent="0.3">
      <c r="L184" s="6"/>
    </row>
    <row r="185" spans="12:12" x14ac:dyDescent="0.3">
      <c r="L185" s="6"/>
    </row>
    <row r="186" spans="12:12" x14ac:dyDescent="0.3">
      <c r="L186" s="6"/>
    </row>
    <row r="187" spans="12:12" x14ac:dyDescent="0.3">
      <c r="L187" s="6"/>
    </row>
    <row r="188" spans="12:12" x14ac:dyDescent="0.3">
      <c r="L188" s="6"/>
    </row>
    <row r="189" spans="12:12" x14ac:dyDescent="0.3">
      <c r="L189" s="6"/>
    </row>
    <row r="190" spans="12:12" x14ac:dyDescent="0.3">
      <c r="L190" s="6"/>
    </row>
    <row r="191" spans="12:12" x14ac:dyDescent="0.3">
      <c r="L191" s="6"/>
    </row>
    <row r="192" spans="12:12" x14ac:dyDescent="0.3">
      <c r="L192" s="6"/>
    </row>
    <row r="193" spans="12:12" x14ac:dyDescent="0.3">
      <c r="L193" s="6"/>
    </row>
    <row r="194" spans="12:12" x14ac:dyDescent="0.3">
      <c r="L194" s="6"/>
    </row>
    <row r="196" spans="12:12" x14ac:dyDescent="0.3">
      <c r="L196" s="6"/>
    </row>
    <row r="197" spans="12:12" x14ac:dyDescent="0.3">
      <c r="L197" s="6"/>
    </row>
    <row r="198" spans="12:12" x14ac:dyDescent="0.3">
      <c r="L198" s="6"/>
    </row>
    <row r="199" spans="12:12" x14ac:dyDescent="0.3">
      <c r="L199" s="6"/>
    </row>
    <row r="200" spans="12:12" x14ac:dyDescent="0.3">
      <c r="L200" s="6"/>
    </row>
    <row r="201" spans="12:12" x14ac:dyDescent="0.3">
      <c r="L201" s="6"/>
    </row>
    <row r="202" spans="12:12" x14ac:dyDescent="0.3">
      <c r="L202" s="6"/>
    </row>
    <row r="203" spans="12:12" x14ac:dyDescent="0.3">
      <c r="L203" s="6"/>
    </row>
    <row r="204" spans="12:12" x14ac:dyDescent="0.3">
      <c r="L204" s="6"/>
    </row>
    <row r="205" spans="12:12" x14ac:dyDescent="0.3">
      <c r="L205" s="6"/>
    </row>
    <row r="206" spans="12:12" x14ac:dyDescent="0.3">
      <c r="L206" s="6"/>
    </row>
    <row r="207" spans="12:12" x14ac:dyDescent="0.3">
      <c r="L207" s="6"/>
    </row>
    <row r="208" spans="12:12" x14ac:dyDescent="0.3">
      <c r="L208" s="6"/>
    </row>
    <row r="209" spans="12:12" x14ac:dyDescent="0.3">
      <c r="L209" s="6"/>
    </row>
    <row r="210" spans="12:12" x14ac:dyDescent="0.3">
      <c r="L210" s="6"/>
    </row>
  </sheetData>
  <mergeCells count="2">
    <mergeCell ref="C1:F1"/>
    <mergeCell ref="I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29"/>
  <sheetViews>
    <sheetView zoomScaleNormal="100" workbookViewId="0">
      <selection activeCell="F19" sqref="F19"/>
    </sheetView>
  </sheetViews>
  <sheetFormatPr defaultRowHeight="14" x14ac:dyDescent="0.3"/>
  <cols>
    <col min="1" max="2" width="8.7265625" style="3"/>
    <col min="3" max="3" width="22.7265625" style="3" bestFit="1" customWidth="1"/>
    <col min="4" max="16384" width="8.7265625" style="3"/>
  </cols>
  <sheetData>
    <row r="1" spans="3:8" x14ac:dyDescent="0.3">
      <c r="C1" s="3" t="s">
        <v>18</v>
      </c>
    </row>
    <row r="2" spans="3:8" ht="15.5" x14ac:dyDescent="0.35">
      <c r="E2" s="4" t="s">
        <v>4</v>
      </c>
      <c r="F2" s="4" t="s">
        <v>5</v>
      </c>
      <c r="G2" s="4" t="s">
        <v>6</v>
      </c>
      <c r="H2" s="4" t="s">
        <v>7</v>
      </c>
    </row>
    <row r="3" spans="3:8" ht="15.5" x14ac:dyDescent="0.35">
      <c r="C3" s="4" t="s">
        <v>10</v>
      </c>
      <c r="E3" s="3">
        <v>73.3</v>
      </c>
      <c r="F3" s="3">
        <v>70.599999999999994</v>
      </c>
      <c r="G3" s="3">
        <v>65.900000000000006</v>
      </c>
      <c r="H3" s="3">
        <v>61.4</v>
      </c>
    </row>
    <row r="4" spans="3:8" ht="15.5" x14ac:dyDescent="0.35">
      <c r="C4" s="4" t="s">
        <v>11</v>
      </c>
      <c r="E4" s="3">
        <v>125.6</v>
      </c>
      <c r="F4" s="3">
        <v>103.9</v>
      </c>
      <c r="G4" s="3">
        <v>84.1</v>
      </c>
      <c r="H4" s="3">
        <v>64.599999999999994</v>
      </c>
    </row>
    <row r="5" spans="3:8" ht="15.5" x14ac:dyDescent="0.35">
      <c r="C5" s="4" t="s">
        <v>12</v>
      </c>
      <c r="E5" s="3">
        <v>81.5</v>
      </c>
      <c r="F5" s="3">
        <v>76.8</v>
      </c>
      <c r="G5" s="3">
        <v>69.3</v>
      </c>
      <c r="H5" s="3">
        <v>65.5</v>
      </c>
    </row>
    <row r="6" spans="3:8" ht="15.5" x14ac:dyDescent="0.35">
      <c r="C6" s="4" t="s">
        <v>13</v>
      </c>
      <c r="E6" s="3">
        <v>125.2</v>
      </c>
      <c r="F6" s="3">
        <v>99.9</v>
      </c>
      <c r="G6" s="3">
        <v>64.7</v>
      </c>
      <c r="H6" s="3">
        <v>50.8</v>
      </c>
    </row>
    <row r="7" spans="3:8" ht="15.5" x14ac:dyDescent="0.35">
      <c r="C7" s="4" t="s">
        <v>14</v>
      </c>
      <c r="E7" s="3">
        <v>84.5</v>
      </c>
      <c r="F7" s="3">
        <v>81</v>
      </c>
      <c r="G7" s="3">
        <v>79.2</v>
      </c>
      <c r="H7" s="3">
        <v>59.5</v>
      </c>
    </row>
    <row r="8" spans="3:8" ht="15.5" x14ac:dyDescent="0.35">
      <c r="C8" s="4" t="s">
        <v>15</v>
      </c>
      <c r="E8" s="3">
        <v>83.2</v>
      </c>
      <c r="F8" s="3">
        <v>75.400000000000006</v>
      </c>
      <c r="G8" s="3">
        <v>66.400000000000006</v>
      </c>
      <c r="H8" s="3">
        <v>53.3</v>
      </c>
    </row>
    <row r="9" spans="3:8" ht="15.5" x14ac:dyDescent="0.35">
      <c r="C9" s="4" t="s">
        <v>16</v>
      </c>
      <c r="E9" s="3">
        <v>70.599999999999994</v>
      </c>
      <c r="F9" s="3">
        <v>65.7</v>
      </c>
      <c r="G9" s="3">
        <v>62.6</v>
      </c>
      <c r="H9" s="3">
        <v>45.3</v>
      </c>
    </row>
    <row r="10" spans="3:8" ht="15.5" x14ac:dyDescent="0.35">
      <c r="C10" s="4" t="s">
        <v>17</v>
      </c>
      <c r="E10" s="3">
        <v>81.3</v>
      </c>
      <c r="F10" s="3">
        <v>71.599999999999994</v>
      </c>
      <c r="G10" s="3">
        <v>62.2</v>
      </c>
      <c r="H10" s="3">
        <v>50.1</v>
      </c>
    </row>
    <row r="11" spans="3:8" x14ac:dyDescent="0.3">
      <c r="D11" s="3" t="s">
        <v>19</v>
      </c>
      <c r="E11" s="7">
        <f>AVERAGE(E3:E10)</f>
        <v>90.649999999999991</v>
      </c>
      <c r="F11" s="7">
        <f t="shared" ref="F11:H11" si="0">AVERAGE(F3:F10)</f>
        <v>80.612500000000011</v>
      </c>
      <c r="G11" s="7">
        <f t="shared" si="0"/>
        <v>69.300000000000011</v>
      </c>
      <c r="H11" s="7">
        <f t="shared" si="0"/>
        <v>56.312500000000007</v>
      </c>
    </row>
    <row r="12" spans="3:8" x14ac:dyDescent="0.3">
      <c r="D12" s="3" t="s">
        <v>20</v>
      </c>
      <c r="E12" s="8">
        <f>_xlfn.STDEV.P(E3:E10)</f>
        <v>20.563012911536127</v>
      </c>
      <c r="F12" s="8">
        <f t="shared" ref="F12:H12" si="1">_xlfn.STDEV.P(F3:F10)</f>
        <v>13.038542623698321</v>
      </c>
      <c r="G12" s="8">
        <f t="shared" si="1"/>
        <v>7.5289441490821059</v>
      </c>
      <c r="H12" s="8">
        <f t="shared" si="1"/>
        <v>6.9683996548704847</v>
      </c>
    </row>
    <row r="13" spans="3:8" x14ac:dyDescent="0.3">
      <c r="D13" s="3" t="s">
        <v>21</v>
      </c>
      <c r="E13" s="8">
        <f>E12/(SQRT((COUNT(E3:E11))))</f>
        <v>6.854337637178709</v>
      </c>
      <c r="F13" s="8">
        <f t="shared" ref="F13:H13" si="2">F12/(SQRT((COUNT(F3:F11))))</f>
        <v>4.346180874566107</v>
      </c>
      <c r="G13" s="8">
        <f t="shared" si="2"/>
        <v>2.5096480496940354</v>
      </c>
      <c r="H13" s="8">
        <f t="shared" si="2"/>
        <v>2.3227998849568281</v>
      </c>
    </row>
    <row r="21" spans="5:8" ht="15.5" x14ac:dyDescent="0.35">
      <c r="E21" s="4"/>
      <c r="F21" s="4"/>
      <c r="G21" s="4"/>
      <c r="H21" s="4"/>
    </row>
    <row r="39" spans="5:8" ht="15.5" x14ac:dyDescent="0.35">
      <c r="E39" s="4"/>
      <c r="F39" s="4"/>
      <c r="G39" s="4"/>
      <c r="H39" s="4"/>
    </row>
    <row r="57" spans="5:8" ht="15.5" x14ac:dyDescent="0.35">
      <c r="E57" s="4"/>
      <c r="F57" s="4"/>
      <c r="G57" s="4"/>
      <c r="H57" s="4"/>
    </row>
    <row r="75" spans="5:8" ht="15.5" x14ac:dyDescent="0.35">
      <c r="E75" s="4"/>
      <c r="F75" s="4"/>
      <c r="G75" s="4"/>
      <c r="H75" s="4"/>
    </row>
    <row r="93" spans="5:8" ht="15.5" x14ac:dyDescent="0.35">
      <c r="E93" s="4"/>
      <c r="F93" s="4"/>
      <c r="G93" s="4"/>
      <c r="H93" s="4"/>
    </row>
    <row r="111" spans="5:8" ht="15.5" x14ac:dyDescent="0.35">
      <c r="E111" s="4"/>
      <c r="F111" s="4"/>
      <c r="G111" s="4"/>
      <c r="H111" s="4"/>
    </row>
    <row r="129" spans="5:8" ht="15.5" x14ac:dyDescent="0.35">
      <c r="E129" s="4"/>
      <c r="F129" s="4"/>
      <c r="G129" s="4"/>
      <c r="H129" s="4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TRPV1</vt:lpstr>
      <vt:lpstr>TRPV1-292T</vt:lpstr>
      <vt:lpstr>Summary TRPV1-292T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2016-12-05T16:04:34Z</dcterms:created>
  <dcterms:modified xsi:type="dcterms:W3CDTF">2016-12-12T19:29:42Z</dcterms:modified>
</cp:coreProperties>
</file>